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10 Октябрь 2025\"/>
    </mc:Choice>
  </mc:AlternateContent>
  <bookViews>
    <workbookView xWindow="0" yWindow="0" windowWidth="16380" windowHeight="8190" tabRatio="500" activeTab="1"/>
  </bookViews>
  <sheets>
    <sheet name="стр.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AK82" i="2" l="1"/>
  <c r="AF82" i="2"/>
  <c r="AG82" i="2"/>
  <c r="AH82" i="2"/>
  <c r="AI82" i="2"/>
  <c r="AJ82" i="2"/>
  <c r="U61" i="2" l="1"/>
  <c r="AD82" i="2" l="1"/>
  <c r="AR82" i="2" l="1"/>
  <c r="U41" i="2"/>
  <c r="U51" i="2"/>
  <c r="U50" i="2"/>
  <c r="Y82" i="2" l="1"/>
  <c r="X82" i="2" l="1"/>
  <c r="AE82" i="2" l="1"/>
  <c r="Z82" i="2"/>
  <c r="AP82" i="2" l="1"/>
  <c r="AP84" i="2" s="1"/>
  <c r="AN82" i="2"/>
  <c r="AN84" i="2" s="1"/>
  <c r="AJ84" i="2"/>
  <c r="AF84" i="2"/>
  <c r="AE84" i="2"/>
  <c r="AC82" i="2"/>
  <c r="AB82" i="2"/>
  <c r="AB84" i="2" s="1"/>
  <c r="AA82" i="2"/>
  <c r="AA84" i="2" s="1"/>
  <c r="Z84" i="2"/>
  <c r="X84" i="2"/>
  <c r="AT11" i="2"/>
  <c r="U14" i="2"/>
  <c r="W14" i="2" s="1"/>
  <c r="U15" i="2"/>
  <c r="W15" i="2" s="1"/>
  <c r="W16" i="2"/>
  <c r="U17" i="2"/>
  <c r="W17" i="2" s="1"/>
  <c r="U18" i="2"/>
  <c r="W18" i="2" s="1"/>
  <c r="U19" i="2"/>
  <c r="W19" i="2" s="1"/>
  <c r="U20" i="2"/>
  <c r="W20" i="2" s="1"/>
  <c r="U21" i="2"/>
  <c r="W21" i="2" s="1"/>
  <c r="U22" i="2"/>
  <c r="W22" i="2" s="1"/>
  <c r="U23" i="2"/>
  <c r="W23" i="2" s="1"/>
  <c r="U24" i="2"/>
  <c r="W24" i="2" s="1"/>
  <c r="U25" i="2"/>
  <c r="W25" i="2" s="1"/>
  <c r="U26" i="2"/>
  <c r="W26" i="2" s="1"/>
  <c r="U27" i="2"/>
  <c r="W27" i="2" s="1"/>
  <c r="U28" i="2"/>
  <c r="W28" i="2" s="1"/>
  <c r="U29" i="2"/>
  <c r="W29" i="2" s="1"/>
  <c r="U30" i="2"/>
  <c r="W30" i="2" s="1"/>
  <c r="U31" i="2"/>
  <c r="W31" i="2" s="1"/>
  <c r="U32" i="2"/>
  <c r="W32" i="2" s="1"/>
  <c r="U33" i="2"/>
  <c r="W33" i="2" s="1"/>
  <c r="U34" i="2"/>
  <c r="W34" i="2" s="1"/>
  <c r="U35" i="2"/>
  <c r="W35" i="2" s="1"/>
  <c r="U36" i="2"/>
  <c r="W36" i="2" s="1"/>
  <c r="U37" i="2"/>
  <c r="W37" i="2" s="1"/>
  <c r="U38" i="2"/>
  <c r="W38" i="2" s="1"/>
  <c r="U39" i="2"/>
  <c r="W39" i="2" s="1"/>
  <c r="U40" i="2"/>
  <c r="W40" i="2" s="1"/>
  <c r="W41" i="2"/>
  <c r="U42" i="2"/>
  <c r="W42" i="2" s="1"/>
  <c r="U43" i="2"/>
  <c r="W43" i="2" s="1"/>
  <c r="U44" i="2"/>
  <c r="W44" i="2" s="1"/>
  <c r="U45" i="2"/>
  <c r="W45" i="2" s="1"/>
  <c r="U46" i="2"/>
  <c r="W46" i="2" s="1"/>
  <c r="U47" i="2"/>
  <c r="W47" i="2" s="1"/>
  <c r="U48" i="2"/>
  <c r="W48" i="2" s="1"/>
  <c r="U49" i="2"/>
  <c r="W49" i="2" s="1"/>
  <c r="W50" i="2"/>
  <c r="W51" i="2"/>
  <c r="U52" i="2"/>
  <c r="W52" i="2" s="1"/>
  <c r="U53" i="2"/>
  <c r="W53" i="2" s="1"/>
  <c r="U54" i="2"/>
  <c r="W54" i="2" s="1"/>
  <c r="U55" i="2"/>
  <c r="W55" i="2" s="1"/>
  <c r="U56" i="2"/>
  <c r="W56" i="2" s="1"/>
  <c r="U57" i="2"/>
  <c r="W57" i="2" s="1"/>
  <c r="U58" i="2"/>
  <c r="W58" i="2" s="1"/>
  <c r="U59" i="2"/>
  <c r="W59" i="2" s="1"/>
  <c r="U60" i="2"/>
  <c r="W60" i="2" s="1"/>
  <c r="W61" i="2"/>
  <c r="U62" i="2"/>
  <c r="W62" i="2" s="1"/>
  <c r="U63" i="2"/>
  <c r="W63" i="2" s="1"/>
  <c r="W64" i="2"/>
  <c r="U65" i="2"/>
  <c r="W65" i="2" s="1"/>
  <c r="U66" i="2"/>
  <c r="W66" i="2" s="1"/>
  <c r="U67" i="2"/>
  <c r="W67" i="2" s="1"/>
  <c r="U68" i="2"/>
  <c r="W68" i="2" s="1"/>
  <c r="U71" i="2"/>
  <c r="W71" i="2" s="1"/>
  <c r="U72" i="2"/>
  <c r="W72" i="2" s="1"/>
  <c r="W73" i="2"/>
  <c r="W74" i="2"/>
  <c r="W75" i="2"/>
  <c r="W76" i="2"/>
  <c r="W77" i="2"/>
  <c r="W78" i="2"/>
  <c r="W79" i="2"/>
  <c r="W80" i="2"/>
  <c r="V82" i="2"/>
  <c r="AG84" i="2"/>
  <c r="AK84" i="2"/>
  <c r="AL82" i="2"/>
  <c r="AM82" i="2"/>
  <c r="AM84" i="2" s="1"/>
  <c r="AO82" i="2"/>
  <c r="AO84" i="2" s="1"/>
  <c r="AQ82" i="2"/>
  <c r="AQ84" i="2" s="1"/>
  <c r="AR84" i="2"/>
  <c r="AS82" i="2"/>
  <c r="AS84" i="2" s="1"/>
  <c r="GJ11" i="1"/>
  <c r="AH13" i="1"/>
  <c r="AX13" i="1" s="1"/>
  <c r="AH14" i="1"/>
  <c r="AX14" i="1" s="1"/>
  <c r="AH15" i="1"/>
  <c r="AX15" i="1" s="1"/>
  <c r="AH16" i="1"/>
  <c r="AX16" i="1" s="1"/>
  <c r="AH17" i="1"/>
  <c r="AX17" i="1" s="1"/>
  <c r="AH18" i="1"/>
  <c r="AX18" i="1" s="1"/>
  <c r="AH19" i="1"/>
  <c r="AX19" i="1" s="1"/>
  <c r="AH20" i="1"/>
  <c r="AX20" i="1" s="1"/>
  <c r="AH21" i="1"/>
  <c r="AX21" i="1"/>
  <c r="AH22" i="1"/>
  <c r="AX22" i="1" s="1"/>
  <c r="AH23" i="1"/>
  <c r="AX23" i="1" s="1"/>
  <c r="AH24" i="1"/>
  <c r="AX24" i="1" s="1"/>
  <c r="AH25" i="1"/>
  <c r="AX25" i="1" s="1"/>
  <c r="AH26" i="1"/>
  <c r="AX26" i="1" s="1"/>
  <c r="AH27" i="1"/>
  <c r="AX27" i="1" s="1"/>
  <c r="AH28" i="1"/>
  <c r="AX28" i="1" s="1"/>
  <c r="AH29" i="1"/>
  <c r="AX29" i="1" s="1"/>
  <c r="AH30" i="1"/>
  <c r="AX30" i="1" s="1"/>
  <c r="AH31" i="1"/>
  <c r="AX31" i="1" s="1"/>
  <c r="AH32" i="1"/>
  <c r="AX32" i="1" s="1"/>
  <c r="AH33" i="1"/>
  <c r="AX33" i="1" s="1"/>
  <c r="AH34" i="1"/>
  <c r="AX34" i="1" s="1"/>
  <c r="AH35" i="1"/>
  <c r="AX35" i="1" s="1"/>
  <c r="AH36" i="1"/>
  <c r="AX36" i="1" s="1"/>
  <c r="AH37" i="1"/>
  <c r="AX37" i="1" s="1"/>
  <c r="AH38" i="1"/>
  <c r="AX38" i="1" s="1"/>
  <c r="AH39" i="1"/>
  <c r="AX39" i="1" s="1"/>
  <c r="AH40" i="1"/>
  <c r="AX40" i="1" s="1"/>
  <c r="AH41" i="1"/>
  <c r="AX41" i="1" s="1"/>
  <c r="AH42" i="1"/>
  <c r="AX42" i="1" s="1"/>
  <c r="AH43" i="1"/>
  <c r="AX43" i="1" s="1"/>
  <c r="AH44" i="1"/>
  <c r="AX44" i="1" s="1"/>
  <c r="AH45" i="1"/>
  <c r="AX45" i="1" s="1"/>
  <c r="AH46" i="1"/>
  <c r="AX46" i="1" s="1"/>
  <c r="AH47" i="1"/>
  <c r="AX47" i="1" s="1"/>
  <c r="AH48" i="1"/>
  <c r="AX48" i="1" s="1"/>
  <c r="AH49" i="1"/>
  <c r="AX49" i="1" s="1"/>
  <c r="AH50" i="1"/>
  <c r="AX50" i="1" s="1"/>
  <c r="AH51" i="1"/>
  <c r="AX51" i="1" s="1"/>
  <c r="AH52" i="1"/>
  <c r="AX52" i="1" s="1"/>
  <c r="AH53" i="1"/>
  <c r="AX53" i="1" s="1"/>
  <c r="AH54" i="1"/>
  <c r="AX54" i="1" s="1"/>
  <c r="AH55" i="1"/>
  <c r="AX55" i="1" s="1"/>
  <c r="AH56" i="1"/>
  <c r="AX56" i="1" s="1"/>
  <c r="AH57" i="1"/>
  <c r="AX57" i="1" s="1"/>
  <c r="AH58" i="1"/>
  <c r="AX58" i="1" s="1"/>
  <c r="AH59" i="1"/>
  <c r="AX59" i="1" s="1"/>
  <c r="AH60" i="1"/>
  <c r="AX60" i="1" s="1"/>
  <c r="AH61" i="1"/>
  <c r="AX61" i="1" s="1"/>
  <c r="AH62" i="1"/>
  <c r="AX62" i="1" s="1"/>
  <c r="AH63" i="1"/>
  <c r="AX63" i="1" s="1"/>
  <c r="AH64" i="1"/>
  <c r="AX64" i="1" s="1"/>
  <c r="AH65" i="1"/>
  <c r="AX65" i="1" s="1"/>
  <c r="AH66" i="1"/>
  <c r="AX66" i="1" s="1"/>
  <c r="AH67" i="1"/>
  <c r="AX67" i="1" s="1"/>
  <c r="AH68" i="1"/>
  <c r="AX68" i="1" s="1"/>
  <c r="AO69" i="1"/>
  <c r="AC84" i="2" l="1"/>
  <c r="AT82" i="2"/>
  <c r="AH69" i="1"/>
  <c r="AD84" i="2"/>
  <c r="U13" i="2"/>
  <c r="U82" i="2" s="1"/>
  <c r="AI84" i="2"/>
  <c r="AH84" i="2" l="1"/>
  <c r="W13" i="2"/>
  <c r="W82" i="2" s="1"/>
</calcChain>
</file>

<file path=xl/sharedStrings.xml><?xml version="1.0" encoding="utf-8"?>
<sst xmlns="http://schemas.openxmlformats.org/spreadsheetml/2006/main" count="370" uniqueCount="200">
  <si>
    <t>(в ред. Приказа Минфина России от 15.06.2020 № 103н)</t>
  </si>
  <si>
    <t xml:space="preserve">НАКОПИТЕЛЬНАЯ ВЕДОМОСТЬ № </t>
  </si>
  <si>
    <t>КОДЫ</t>
  </si>
  <si>
    <t>ПО РАСХОДУ ПРОДУКТОВ ПИТАНИЯ</t>
  </si>
  <si>
    <t>Форма по ОКУД</t>
  </si>
  <si>
    <t>0504038</t>
  </si>
  <si>
    <t xml:space="preserve">за </t>
  </si>
  <si>
    <t>март</t>
  </si>
  <si>
    <t>22</t>
  </si>
  <si>
    <t xml:space="preserve"> г.</t>
  </si>
  <si>
    <t>Дата</t>
  </si>
  <si>
    <t>Учреждение</t>
  </si>
  <si>
    <t>МБОУ "Спасско - Лутовиновская школа имени И.С.Тургенева"</t>
  </si>
  <si>
    <t>по ОКПО</t>
  </si>
  <si>
    <t>87582433</t>
  </si>
  <si>
    <t>Структурное подразделение</t>
  </si>
  <si>
    <t>Склад продуктов питания. Средняя школа.</t>
  </si>
  <si>
    <t>-</t>
  </si>
  <si>
    <t>Ответственное лицо</t>
  </si>
  <si>
    <t>повар Петрова Е.А.</t>
  </si>
  <si>
    <t>Продукты питания</t>
  </si>
  <si>
    <t>Еди-ница изме-рения</t>
  </si>
  <si>
    <t>Числа месяца</t>
  </si>
  <si>
    <t>1.03.2022</t>
  </si>
  <si>
    <t>2.03.2022</t>
  </si>
  <si>
    <t>3.03.2022</t>
  </si>
  <si>
    <t>4.03.2022</t>
  </si>
  <si>
    <t>5.03.2022</t>
  </si>
  <si>
    <t>9.03.2022</t>
  </si>
  <si>
    <t>10.03.2022</t>
  </si>
  <si>
    <t>11.03.2022</t>
  </si>
  <si>
    <t>14.03.2022</t>
  </si>
  <si>
    <t>15.03.2022</t>
  </si>
  <si>
    <t>16.03.2022</t>
  </si>
  <si>
    <t>17.03.2022</t>
  </si>
  <si>
    <t>18.03.2022</t>
  </si>
  <si>
    <t>22.03.2022</t>
  </si>
  <si>
    <t>23.03.2022</t>
  </si>
  <si>
    <t>24.03.2022</t>
  </si>
  <si>
    <t>25.03.2022</t>
  </si>
  <si>
    <t>Всего д/д</t>
  </si>
  <si>
    <t>Наименование</t>
  </si>
  <si>
    <t>код</t>
  </si>
  <si>
    <t>Число довольствующихся</t>
  </si>
  <si>
    <t>израс-ходо-вано</t>
  </si>
  <si>
    <t>цена за едини-цу, руб.</t>
  </si>
  <si>
    <t>сумма, руб.</t>
  </si>
  <si>
    <t>К о л и ч е с т в о   и з р а с х о д о в а н н ы х   п р о д у к т о в   п и т а н и я</t>
  </si>
  <si>
    <t>Геркулес</t>
  </si>
  <si>
    <t>189</t>
  </si>
  <si>
    <t>кг</t>
  </si>
  <si>
    <t>Зел.горошек конс.</t>
  </si>
  <si>
    <t>203</t>
  </si>
  <si>
    <t>Какао</t>
  </si>
  <si>
    <t>163</t>
  </si>
  <si>
    <t>Сосиски</t>
  </si>
  <si>
    <t>023</t>
  </si>
  <si>
    <t>Картофель</t>
  </si>
  <si>
    <t>022</t>
  </si>
  <si>
    <t>Морковь</t>
  </si>
  <si>
    <t>032</t>
  </si>
  <si>
    <t>Сухофрукты</t>
  </si>
  <si>
    <t>375</t>
  </si>
  <si>
    <t>Сайра</t>
  </si>
  <si>
    <t>024</t>
  </si>
  <si>
    <t>Капуста</t>
  </si>
  <si>
    <t>008</t>
  </si>
  <si>
    <t>л</t>
  </si>
  <si>
    <t>Молоко свежее</t>
  </si>
  <si>
    <t>010</t>
  </si>
  <si>
    <t>Говядина</t>
  </si>
  <si>
    <t>001</t>
  </si>
  <si>
    <t>Лимоны</t>
  </si>
  <si>
    <t>590</t>
  </si>
  <si>
    <t>Птица</t>
  </si>
  <si>
    <t>595</t>
  </si>
  <si>
    <t>Ванилин</t>
  </si>
  <si>
    <t>026</t>
  </si>
  <si>
    <t>Соль</t>
  </si>
  <si>
    <t>616</t>
  </si>
  <si>
    <t>Сок фруктовый</t>
  </si>
  <si>
    <t>019</t>
  </si>
  <si>
    <t>Бананы</t>
  </si>
  <si>
    <t>025</t>
  </si>
  <si>
    <t>Хлеб пшеничный</t>
  </si>
  <si>
    <t>028</t>
  </si>
  <si>
    <t>Хлеб ржаной</t>
  </si>
  <si>
    <t>029</t>
  </si>
  <si>
    <t>Творог</t>
  </si>
  <si>
    <t>677</t>
  </si>
  <si>
    <t>Сметана</t>
  </si>
  <si>
    <t>826</t>
  </si>
  <si>
    <t>Манка</t>
  </si>
  <si>
    <t>020</t>
  </si>
  <si>
    <t>Крупа гречневая</t>
  </si>
  <si>
    <t>Горох</t>
  </si>
  <si>
    <t>Кофейный напиток</t>
  </si>
  <si>
    <t>Сахар (песок)</t>
  </si>
  <si>
    <t>Лавровый лист</t>
  </si>
  <si>
    <t>Масло сливочное</t>
  </si>
  <si>
    <t>Сервелат</t>
  </si>
  <si>
    <t>Лимонка</t>
  </si>
  <si>
    <t>Огурцы</t>
  </si>
  <si>
    <t>Лук</t>
  </si>
  <si>
    <t>Масло растительное</t>
  </si>
  <si>
    <t>Свекла</t>
  </si>
  <si>
    <t>Пшено</t>
  </si>
  <si>
    <t>Перловка</t>
  </si>
  <si>
    <t>Печень</t>
  </si>
  <si>
    <t>Чай</t>
  </si>
  <si>
    <t>Яйцо</t>
  </si>
  <si>
    <t>Кефир</t>
  </si>
  <si>
    <t>Яблоки</t>
  </si>
  <si>
    <t>Рыба</t>
  </si>
  <si>
    <t>Сып п/т</t>
  </si>
  <si>
    <t>Сыр плавленный</t>
  </si>
  <si>
    <t>Сгущенка</t>
  </si>
  <si>
    <t>Кисель</t>
  </si>
  <si>
    <t>Рис</t>
  </si>
  <si>
    <t>Мука</t>
  </si>
  <si>
    <t>Томат</t>
  </si>
  <si>
    <t>Макароны,вермиш.</t>
  </si>
  <si>
    <t>Всего</t>
  </si>
  <si>
    <t>Прилагается</t>
  </si>
  <si>
    <t xml:space="preserve"> штук меню-требований</t>
  </si>
  <si>
    <t>Составил</t>
  </si>
  <si>
    <t>повар</t>
  </si>
  <si>
    <t>Е.А.Петрова</t>
  </si>
  <si>
    <t>Проверил</t>
  </si>
  <si>
    <t>бухгалтер</t>
  </si>
  <si>
    <t>Т.В.Ерохина</t>
  </si>
  <si>
    <t>(должность)</t>
  </si>
  <si>
    <t>(подпись)</t>
  </si>
  <si>
    <t>(расшифровка подписи)</t>
  </si>
  <si>
    <t>.</t>
  </si>
  <si>
    <t>НАКОПИТЕЛЬНАЯ ВЕДОМОСТЬ №.___</t>
  </si>
  <si>
    <t>по расходу продуктов питания</t>
  </si>
  <si>
    <t>0504-38</t>
  </si>
  <si>
    <t>Учреждение                                            МБОУ "Спасско-Лутовиновская СОШ имени И. С. Тургенева"</t>
  </si>
  <si>
    <t>Структурное подразделение                     Склад продуктов питания. Начальная школа</t>
  </si>
  <si>
    <t>/</t>
  </si>
  <si>
    <t>№</t>
  </si>
  <si>
    <t>единица изме- рения</t>
  </si>
  <si>
    <t>Наименивание</t>
  </si>
  <si>
    <t>Код</t>
  </si>
  <si>
    <t>израс ходо вано</t>
  </si>
  <si>
    <t>цена за единицу, руб.</t>
  </si>
  <si>
    <t>говядина</t>
  </si>
  <si>
    <t>птица</t>
  </si>
  <si>
    <t>печень</t>
  </si>
  <si>
    <t>рыба с/м</t>
  </si>
  <si>
    <t xml:space="preserve"> кг</t>
  </si>
  <si>
    <t>молоко сгущенное</t>
  </si>
  <si>
    <t>лимоны</t>
  </si>
  <si>
    <t>творог</t>
  </si>
  <si>
    <t>сыр</t>
  </si>
  <si>
    <t>яйцо</t>
  </si>
  <si>
    <t>шт</t>
  </si>
  <si>
    <t>мука</t>
  </si>
  <si>
    <t>крупа манная</t>
  </si>
  <si>
    <t>рис</t>
  </si>
  <si>
    <t>пшено</t>
  </si>
  <si>
    <t>лапша и мак/изд</t>
  </si>
  <si>
    <t>мандарины</t>
  </si>
  <si>
    <t>сахар</t>
  </si>
  <si>
    <t>кисель</t>
  </si>
  <si>
    <t>картофель</t>
  </si>
  <si>
    <t>капуста</t>
  </si>
  <si>
    <t>свекла</t>
  </si>
  <si>
    <t>хлеб пшеничный</t>
  </si>
  <si>
    <t>хлеб ржаной</t>
  </si>
  <si>
    <t>чай</t>
  </si>
  <si>
    <t>кофейный напиток</t>
  </si>
  <si>
    <t>какао</t>
  </si>
  <si>
    <t>сок</t>
  </si>
  <si>
    <t>кефир</t>
  </si>
  <si>
    <t>зел.гор. конс.</t>
  </si>
  <si>
    <t>помидор</t>
  </si>
  <si>
    <t>Иогурт</t>
  </si>
  <si>
    <t>Печенье</t>
  </si>
  <si>
    <t>Апельсин</t>
  </si>
  <si>
    <t>Огурец свежий</t>
  </si>
  <si>
    <t>щавель</t>
  </si>
  <si>
    <t>Прилагается _____ штук меню-требований</t>
  </si>
  <si>
    <t xml:space="preserve">  Проверил ____________ ________ _________________</t>
  </si>
  <si>
    <t xml:space="preserve">                должность             подпись                    фамилия</t>
  </si>
  <si>
    <t xml:space="preserve">     должность             подпись                    фамилия</t>
  </si>
  <si>
    <t>Вафли</t>
  </si>
  <si>
    <t>морковь</t>
  </si>
  <si>
    <t>соль</t>
  </si>
  <si>
    <t>огурец соленый</t>
  </si>
  <si>
    <t>селедка слабо солен</t>
  </si>
  <si>
    <t>томат паста</t>
  </si>
  <si>
    <t>бананы</t>
  </si>
  <si>
    <t>капуста квашеная</t>
  </si>
  <si>
    <t>Ответственное лицо                                 повар Пискарева.Н.А</t>
  </si>
  <si>
    <t>за октябрь 2025г</t>
  </si>
  <si>
    <t>Составил ___повар_________ ________ _________________</t>
  </si>
  <si>
    <t>перловка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</si>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</sst>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2" x14ac:knownFonts="1">
    <font>
      <sz val="10"/>
      <name val="Arial Cyr"/>
    </font>
    <font>
      <sz val="8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i/>
      <sz val="10"/>
      <color indexed="12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i/>
      <sz val="10"/>
      <color indexed="12"/>
      <name val="Arial"/>
      <family val="2"/>
    </font>
    <font>
      <i/>
      <sz val="8"/>
      <color indexed="12"/>
      <name val="Arial"/>
      <family val="2"/>
    </font>
    <font>
      <sz val="6"/>
      <name val="Arial"/>
      <family val="2"/>
    </font>
    <font>
      <sz val="12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0"/>
      <name val="Arial Cyr"/>
    </font>
    <font>
      <b/>
      <sz val="12"/>
      <name val="Times New Roman"/>
      <family val="1"/>
    </font>
    <font>
      <b/>
      <sz val="9"/>
      <name val="Times New Roman"/>
      <family val="1"/>
    </font>
    <font>
      <b/>
      <sz val="10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Arial Cyr"/>
    </font>
    <font>
      <sz val="12"/>
      <color indexed="9"/>
      <name val="Times New Roman"/>
      <family val="1"/>
    </font>
    <font>
      <sz val="10"/>
      <color indexed="9"/>
      <name val="Arial Cyr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50"/>
        <bgColor indexed="51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1" fillId="0" borderId="0" xfId="0" applyFont="1" applyAlignment="1"/>
    <xf numFmtId="0" fontId="3" fillId="0" borderId="0" xfId="0" applyFont="1" applyAlignment="1">
      <alignment horizontal="right"/>
    </xf>
    <xf numFmtId="0" fontId="3" fillId="0" borderId="0" xfId="0" applyFont="1" applyAlignment="1"/>
    <xf numFmtId="0" fontId="5" fillId="0" borderId="0" xfId="0" applyFont="1" applyAlignment="1">
      <alignment horizontal="left"/>
    </xf>
    <xf numFmtId="0" fontId="8" fillId="0" borderId="1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left"/>
    </xf>
    <xf numFmtId="0" fontId="1" fillId="0" borderId="0" xfId="0" applyFont="1" applyAlignment="1">
      <alignment vertical="center"/>
    </xf>
    <xf numFmtId="0" fontId="8" fillId="0" borderId="5" xfId="0" applyFont="1" applyBorder="1" applyAlignment="1">
      <alignment horizontal="left" vertical="center"/>
    </xf>
    <xf numFmtId="49" fontId="8" fillId="0" borderId="8" xfId="0" applyNumberFormat="1" applyFont="1" applyFill="1" applyBorder="1" applyAlignment="1">
      <alignment horizontal="center" wrapText="1"/>
    </xf>
    <xf numFmtId="0" fontId="8" fillId="0" borderId="8" xfId="0" applyFont="1" applyFill="1" applyBorder="1" applyAlignment="1">
      <alignment horizontal="center" wrapText="1"/>
    </xf>
    <xf numFmtId="0" fontId="1" fillId="0" borderId="9" xfId="0" applyFont="1" applyBorder="1" applyAlignment="1">
      <alignment horizontal="center" vertical="center"/>
    </xf>
    <xf numFmtId="164" fontId="8" fillId="2" borderId="8" xfId="0" applyNumberFormat="1" applyFont="1" applyFill="1" applyBorder="1" applyAlignment="1">
      <alignment horizontal="center" wrapText="1"/>
    </xf>
    <xf numFmtId="164" fontId="1" fillId="0" borderId="0" xfId="0" applyNumberFormat="1" applyFont="1"/>
    <xf numFmtId="164" fontId="1" fillId="0" borderId="0" xfId="0" applyNumberFormat="1" applyFont="1" applyFill="1"/>
    <xf numFmtId="164" fontId="1" fillId="3" borderId="0" xfId="0" applyNumberFormat="1" applyFont="1" applyFill="1"/>
    <xf numFmtId="164" fontId="1" fillId="0" borderId="0" xfId="0" applyNumberFormat="1" applyFont="1" applyAlignment="1"/>
    <xf numFmtId="164" fontId="1" fillId="0" borderId="0" xfId="0" applyNumberFormat="1" applyFont="1" applyAlignment="1">
      <alignment horizontal="right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3" fillId="0" borderId="0" xfId="0" applyFont="1"/>
    <xf numFmtId="14" fontId="15" fillId="0" borderId="8" xfId="0" applyNumberFormat="1" applyFont="1" applyBorder="1"/>
    <xf numFmtId="0" fontId="13" fillId="0" borderId="8" xfId="0" applyFont="1" applyBorder="1"/>
    <xf numFmtId="0" fontId="16" fillId="0" borderId="8" xfId="0" applyFont="1" applyBorder="1"/>
    <xf numFmtId="0" fontId="16" fillId="0" borderId="8" xfId="0" applyNumberFormat="1" applyFont="1" applyBorder="1"/>
    <xf numFmtId="0" fontId="14" fillId="0" borderId="8" xfId="0" applyFont="1" applyBorder="1" applyAlignment="1">
      <alignment vertical="top" wrapText="1"/>
    </xf>
    <xf numFmtId="0" fontId="10" fillId="0" borderId="8" xfId="0" applyFont="1" applyBorder="1"/>
    <xf numFmtId="49" fontId="10" fillId="0" borderId="8" xfId="0" applyNumberFormat="1" applyFont="1" applyBorder="1"/>
    <xf numFmtId="164" fontId="10" fillId="0" borderId="8" xfId="0" applyNumberFormat="1" applyFont="1" applyBorder="1"/>
    <xf numFmtId="0" fontId="17" fillId="0" borderId="8" xfId="0" applyFont="1" applyBorder="1"/>
    <xf numFmtId="2" fontId="10" fillId="0" borderId="8" xfId="0" applyNumberFormat="1" applyFont="1" applyBorder="1"/>
    <xf numFmtId="164" fontId="18" fillId="0" borderId="8" xfId="0" applyNumberFormat="1" applyFont="1" applyBorder="1"/>
    <xf numFmtId="0" fontId="18" fillId="0" borderId="8" xfId="0" applyFont="1" applyBorder="1"/>
    <xf numFmtId="0" fontId="10" fillId="0" borderId="8" xfId="0" applyNumberFormat="1" applyFont="1" applyBorder="1"/>
    <xf numFmtId="164" fontId="18" fillId="0" borderId="12" xfId="0" applyNumberFormat="1" applyFont="1" applyFill="1" applyBorder="1"/>
    <xf numFmtId="0" fontId="10" fillId="0" borderId="8" xfId="0" applyFont="1" applyFill="1" applyBorder="1"/>
    <xf numFmtId="2" fontId="17" fillId="0" borderId="8" xfId="0" applyNumberFormat="1" applyFont="1" applyBorder="1"/>
    <xf numFmtId="164" fontId="0" fillId="0" borderId="8" xfId="0" applyNumberFormat="1" applyBorder="1"/>
    <xf numFmtId="0" fontId="0" fillId="0" borderId="8" xfId="0" applyBorder="1"/>
    <xf numFmtId="0" fontId="10" fillId="0" borderId="13" xfId="0" applyFont="1" applyBorder="1"/>
    <xf numFmtId="164" fontId="0" fillId="0" borderId="13" xfId="0" applyNumberFormat="1" applyBorder="1"/>
    <xf numFmtId="0" fontId="0" fillId="0" borderId="13" xfId="0" applyBorder="1"/>
    <xf numFmtId="0" fontId="0" fillId="0" borderId="0" xfId="0" applyBorder="1"/>
    <xf numFmtId="2" fontId="18" fillId="0" borderId="8" xfId="0" applyNumberFormat="1" applyFont="1" applyBorder="1"/>
    <xf numFmtId="0" fontId="0" fillId="0" borderId="0" xfId="0" applyFont="1"/>
    <xf numFmtId="0" fontId="19" fillId="0" borderId="0" xfId="0" applyFont="1"/>
    <xf numFmtId="0" fontId="20" fillId="0" borderId="0" xfId="0" applyNumberFormat="1" applyFont="1"/>
    <xf numFmtId="0" fontId="18" fillId="0" borderId="0" xfId="0" applyFont="1"/>
    <xf numFmtId="0" fontId="21" fillId="0" borderId="0" xfId="0" applyFont="1"/>
    <xf numFmtId="0" fontId="10" fillId="0" borderId="14" xfId="0" applyFont="1" applyBorder="1"/>
    <xf numFmtId="49" fontId="10" fillId="0" borderId="14" xfId="0" applyNumberFormat="1" applyFont="1" applyBorder="1"/>
    <xf numFmtId="164" fontId="10" fillId="0" borderId="14" xfId="0" applyNumberFormat="1" applyFont="1" applyBorder="1"/>
    <xf numFmtId="2" fontId="10" fillId="0" borderId="14" xfId="0" applyNumberFormat="1" applyFont="1" applyBorder="1"/>
    <xf numFmtId="2" fontId="10" fillId="0" borderId="7" xfId="0" applyNumberFormat="1" applyFont="1" applyBorder="1"/>
    <xf numFmtId="0" fontId="10" fillId="0" borderId="15" xfId="0" applyFont="1" applyBorder="1"/>
    <xf numFmtId="2" fontId="0" fillId="0" borderId="0" xfId="0" applyNumberFormat="1"/>
    <xf numFmtId="0" fontId="9" fillId="0" borderId="10" xfId="0" applyFont="1" applyBorder="1" applyAlignment="1">
      <alignment horizontal="center" vertical="top"/>
    </xf>
    <xf numFmtId="164" fontId="8" fillId="2" borderId="8" xfId="0" applyNumberFormat="1" applyFont="1" applyFill="1" applyBorder="1" applyAlignment="1">
      <alignment horizont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164" fontId="8" fillId="2" borderId="8" xfId="0" applyNumberFormat="1" applyFont="1" applyFill="1" applyBorder="1" applyAlignment="1">
      <alignment horizontal="center"/>
    </xf>
    <xf numFmtId="2" fontId="8" fillId="2" borderId="8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horizontal="left"/>
    </xf>
    <xf numFmtId="164" fontId="8" fillId="0" borderId="8" xfId="0" applyNumberFormat="1" applyFont="1" applyBorder="1" applyAlignment="1">
      <alignment horizontal="center"/>
    </xf>
    <xf numFmtId="2" fontId="8" fillId="2" borderId="8" xfId="0" applyNumberFormat="1" applyFont="1" applyFill="1" applyBorder="1" applyAlignment="1">
      <alignment horizontal="center" wrapText="1"/>
    </xf>
    <xf numFmtId="164" fontId="8" fillId="2" borderId="7" xfId="0" applyNumberFormat="1" applyFont="1" applyFill="1" applyBorder="1" applyAlignment="1">
      <alignment horizontal="left"/>
    </xf>
    <xf numFmtId="164" fontId="0" fillId="0" borderId="0" xfId="0" applyNumberFormat="1" applyBorder="1"/>
    <xf numFmtId="0" fontId="1" fillId="0" borderId="8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 vertical="center"/>
    </xf>
    <xf numFmtId="0" fontId="8" fillId="0" borderId="8" xfId="0" applyFont="1" applyFill="1" applyBorder="1" applyAlignment="1">
      <alignment horizontal="center" wrapText="1"/>
    </xf>
    <xf numFmtId="49" fontId="8" fillId="0" borderId="8" xfId="0" applyNumberFormat="1" applyFont="1" applyFill="1" applyBorder="1" applyAlignment="1">
      <alignment horizontal="center" wrapText="1"/>
    </xf>
    <xf numFmtId="0" fontId="1" fillId="0" borderId="0" xfId="0" applyFont="1" applyBorder="1" applyAlignment="1"/>
    <xf numFmtId="0" fontId="8" fillId="0" borderId="5" xfId="0" applyFont="1" applyBorder="1" applyAlignment="1">
      <alignment horizontal="left" vertical="center"/>
    </xf>
    <xf numFmtId="49" fontId="8" fillId="0" borderId="6" xfId="0" applyNumberFormat="1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/>
    </xf>
    <xf numFmtId="0" fontId="1" fillId="0" borderId="0" xfId="0" applyFont="1" applyBorder="1"/>
    <xf numFmtId="0" fontId="8" fillId="0" borderId="1" xfId="0" applyFont="1" applyFill="1" applyBorder="1" applyAlignment="1">
      <alignment horizontal="left"/>
    </xf>
    <xf numFmtId="49" fontId="8" fillId="0" borderId="4" xfId="0" applyNumberFormat="1" applyFont="1" applyFill="1" applyBorder="1" applyAlignment="1">
      <alignment horizontal="center"/>
    </xf>
    <xf numFmtId="0" fontId="8" fillId="0" borderId="5" xfId="0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/>
    </xf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/>
    </xf>
    <xf numFmtId="0" fontId="6" fillId="0" borderId="0" xfId="0" applyFont="1" applyBorder="1" applyAlignment="1">
      <alignment horizontal="right"/>
    </xf>
    <xf numFmtId="49" fontId="7" fillId="0" borderId="1" xfId="0" applyNumberFormat="1" applyFont="1" applyFill="1" applyBorder="1" applyAlignment="1">
      <alignment horizontal="center"/>
    </xf>
    <xf numFmtId="0" fontId="6" fillId="0" borderId="0" xfId="0" applyFont="1" applyBorder="1"/>
    <xf numFmtId="49" fontId="7" fillId="0" borderId="1" xfId="0" applyNumberFormat="1" applyFont="1" applyFill="1" applyBorder="1" applyAlignment="1">
      <alignment horizontal="left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0" fillId="0" borderId="0" xfId="0" applyFont="1" applyBorder="1" applyAlignment="1">
      <alignment horizontal="left"/>
    </xf>
    <xf numFmtId="0" fontId="10" fillId="0" borderId="0" xfId="0" applyFont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11" fillId="0" borderId="8" xfId="0" applyFont="1" applyBorder="1" applyAlignment="1">
      <alignment horizontal="center"/>
    </xf>
    <xf numFmtId="0" fontId="14" fillId="0" borderId="8" xfId="0" applyFont="1" applyBorder="1" applyAlignment="1">
      <alignment vertical="top"/>
    </xf>
    <xf numFmtId="0" fontId="14" fillId="0" borderId="8" xfId="0" applyFont="1" applyBorder="1" applyAlignment="1">
      <alignment horizontal="center"/>
    </xf>
    <xf numFmtId="0" fontId="14" fillId="0" borderId="8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/>
    </xf>
    <xf numFmtId="0" fontId="12" fillId="0" borderId="8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1" fillId="0" borderId="1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73"/>
  <sheetViews>
    <sheetView showGridLines="0" topLeftCell="A61" zoomScale="89" zoomScaleNormal="89" workbookViewId="0">
      <selection activeCell="GL1" sqref="GL1"/>
    </sheetView>
  </sheetViews>
  <sheetFormatPr defaultColWidth="0.7109375" defaultRowHeight="11.25" x14ac:dyDescent="0.2"/>
  <cols>
    <col min="1" max="18" width="0.7109375" style="1"/>
    <col min="19" max="19" width="1.42578125" style="1" customWidth="1"/>
    <col min="20" max="39" width="0.7109375" style="1"/>
    <col min="40" max="40" width="2.42578125" style="1" customWidth="1"/>
    <col min="41" max="58" width="0.7109375" style="1"/>
    <col min="59" max="59" width="2.140625" style="1" customWidth="1"/>
    <col min="60" max="63" width="0.7109375" style="1"/>
    <col min="64" max="64" width="1.85546875" style="1" customWidth="1"/>
    <col min="65" max="69" width="0.7109375" style="1"/>
    <col min="70" max="70" width="0.7109375" style="1" hidden="1" customWidth="1"/>
    <col min="71" max="71" width="1.7109375" style="1" customWidth="1"/>
    <col min="72" max="76" width="0.7109375" style="1"/>
    <col min="77" max="77" width="1.28515625" style="1" customWidth="1"/>
    <col min="78" max="87" width="0.7109375" style="1"/>
    <col min="88" max="88" width="1.42578125" style="1" customWidth="1"/>
    <col min="89" max="99" width="0.7109375" style="1"/>
    <col min="100" max="100" width="1.28515625" style="1" customWidth="1"/>
    <col min="101" max="105" width="0.7109375" style="1"/>
    <col min="106" max="106" width="1.140625" style="1" customWidth="1"/>
    <col min="107" max="111" width="0.7109375" style="1"/>
    <col min="112" max="112" width="1.28515625" style="1" customWidth="1"/>
    <col min="113" max="116" width="0.7109375" style="1"/>
    <col min="117" max="117" width="1.42578125" style="1" customWidth="1"/>
    <col min="118" max="130" width="0.7109375" style="1"/>
    <col min="131" max="131" width="1.42578125" style="1" customWidth="1"/>
    <col min="132" max="141" width="0.7109375" style="1"/>
    <col min="142" max="142" width="1.42578125" style="1" customWidth="1"/>
    <col min="143" max="147" width="0.7109375" style="1"/>
    <col min="148" max="148" width="2" style="1" customWidth="1"/>
    <col min="149" max="164" width="0.7109375" style="1"/>
    <col min="165" max="165" width="2.140625" style="1" customWidth="1"/>
    <col min="166" max="166" width="0.140625" style="1" customWidth="1"/>
    <col min="167" max="178" width="0.7109375" style="1"/>
    <col min="179" max="179" width="1.28515625" style="1" customWidth="1"/>
    <col min="180" max="183" width="0.7109375" style="1"/>
    <col min="184" max="184" width="2.140625" style="1" customWidth="1"/>
    <col min="185" max="195" width="0.7109375" style="1"/>
    <col min="196" max="196" width="1.42578125" style="1" customWidth="1"/>
    <col min="197" max="16384" width="0.7109375" style="1"/>
  </cols>
  <sheetData>
    <row r="1" spans="1:256" x14ac:dyDescent="0.2"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3" t="s">
        <v>0</v>
      </c>
    </row>
    <row r="2" spans="1:256" ht="3.95" customHeight="1" x14ac:dyDescent="0.2"/>
    <row r="3" spans="1:256" s="4" customFormat="1" ht="12.75" x14ac:dyDescent="0.2">
      <c r="CV3" s="5"/>
      <c r="CW3" s="6"/>
      <c r="EB3" s="5" t="s">
        <v>1</v>
      </c>
      <c r="EC3" s="85"/>
      <c r="ED3" s="85"/>
      <c r="EE3" s="85"/>
      <c r="EF3" s="85"/>
      <c r="EG3" s="85"/>
      <c r="EH3" s="85"/>
      <c r="EI3" s="85"/>
      <c r="EJ3" s="85"/>
      <c r="HA3" s="86" t="s">
        <v>2</v>
      </c>
      <c r="HB3" s="86"/>
      <c r="HC3" s="86"/>
      <c r="HD3" s="86"/>
      <c r="HE3" s="86"/>
      <c r="HF3" s="86"/>
      <c r="HG3" s="86"/>
      <c r="HH3" s="86"/>
      <c r="HI3" s="86"/>
      <c r="HJ3" s="86"/>
      <c r="HK3" s="86"/>
      <c r="HL3" s="86"/>
    </row>
    <row r="4" spans="1:256" ht="12.75" customHeight="1" x14ac:dyDescent="0.2"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 t="s">
        <v>3</v>
      </c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GE4" s="7"/>
      <c r="GF4" s="7"/>
      <c r="GG4" s="7"/>
      <c r="GX4" s="2" t="s">
        <v>4</v>
      </c>
      <c r="HA4" s="87" t="s">
        <v>5</v>
      </c>
      <c r="HB4" s="87"/>
      <c r="HC4" s="87"/>
      <c r="HD4" s="87"/>
      <c r="HE4" s="87"/>
      <c r="HF4" s="87"/>
      <c r="HG4" s="87"/>
      <c r="HH4" s="87"/>
      <c r="HI4" s="87"/>
      <c r="HJ4" s="87"/>
      <c r="HK4" s="87"/>
      <c r="HL4" s="87"/>
    </row>
    <row r="5" spans="1:256" ht="14.25" customHeight="1" x14ac:dyDescent="0.2">
      <c r="CO5" s="88" t="s">
        <v>6</v>
      </c>
      <c r="CP5" s="88"/>
      <c r="CQ5" s="88"/>
      <c r="CR5" s="88"/>
      <c r="CS5" s="88"/>
      <c r="CT5" s="89" t="s">
        <v>7</v>
      </c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90">
        <v>20</v>
      </c>
      <c r="DQ5" s="90"/>
      <c r="DR5" s="90"/>
      <c r="DS5" s="90"/>
      <c r="DT5" s="91" t="s">
        <v>8</v>
      </c>
      <c r="DU5" s="91"/>
      <c r="DV5" s="91"/>
      <c r="DW5" s="91"/>
      <c r="DX5" s="90" t="s">
        <v>9</v>
      </c>
      <c r="DY5" s="90"/>
      <c r="DZ5" s="90"/>
      <c r="EA5" s="90"/>
      <c r="GX5" s="2" t="s">
        <v>10</v>
      </c>
      <c r="HA5" s="83"/>
      <c r="HB5" s="83"/>
      <c r="HC5" s="83"/>
      <c r="HD5" s="83"/>
      <c r="HE5" s="83"/>
      <c r="HF5" s="83"/>
      <c r="HG5" s="83"/>
      <c r="HH5" s="83"/>
      <c r="HI5" s="83"/>
      <c r="HJ5" s="83"/>
      <c r="HK5" s="83"/>
      <c r="HL5" s="83"/>
    </row>
    <row r="6" spans="1:256" s="8" customFormat="1" ht="14.25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81" t="s">
        <v>11</v>
      </c>
      <c r="BH6" s="81"/>
      <c r="BI6" s="81"/>
      <c r="BJ6" s="81"/>
      <c r="BK6" s="81"/>
      <c r="BL6" s="81"/>
      <c r="BM6" s="81"/>
      <c r="BN6" s="81"/>
      <c r="BO6" s="81"/>
      <c r="BP6" s="81"/>
      <c r="BQ6" s="81"/>
      <c r="BR6" s="82" t="s">
        <v>12</v>
      </c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  <c r="CO6" s="82"/>
      <c r="CP6" s="82"/>
      <c r="CQ6" s="82"/>
      <c r="CR6" s="82"/>
      <c r="CS6" s="82"/>
      <c r="CT6" s="82"/>
      <c r="CU6" s="82"/>
      <c r="CV6" s="82"/>
      <c r="CW6" s="82"/>
      <c r="CX6" s="82"/>
      <c r="CY6" s="82"/>
      <c r="CZ6" s="82"/>
      <c r="DA6" s="82"/>
      <c r="DB6" s="82"/>
      <c r="DC6" s="82"/>
      <c r="DD6" s="82"/>
      <c r="DE6" s="82"/>
      <c r="DF6" s="82"/>
      <c r="DG6" s="82"/>
      <c r="DH6" s="82"/>
      <c r="DI6" s="82"/>
      <c r="DJ6" s="82"/>
      <c r="DK6" s="82"/>
      <c r="DL6" s="82"/>
      <c r="DM6" s="82"/>
      <c r="DN6" s="82"/>
      <c r="DO6" s="82"/>
      <c r="DP6" s="82"/>
      <c r="DQ6" s="82"/>
      <c r="DR6" s="82"/>
      <c r="DS6" s="82"/>
      <c r="DT6" s="82"/>
      <c r="DU6" s="82"/>
      <c r="DV6" s="82"/>
      <c r="DW6" s="82"/>
      <c r="DX6" s="82"/>
      <c r="DY6" s="82"/>
      <c r="DZ6" s="82"/>
      <c r="EA6" s="82"/>
      <c r="EB6" s="82"/>
      <c r="EC6" s="82"/>
      <c r="ED6" s="82"/>
      <c r="EE6" s="82"/>
      <c r="EF6" s="82"/>
      <c r="EG6" s="82"/>
      <c r="EH6" s="82"/>
      <c r="EI6" s="82"/>
      <c r="EJ6" s="82"/>
      <c r="EK6" s="82"/>
      <c r="EL6" s="82"/>
      <c r="EM6" s="82"/>
      <c r="EN6" s="82"/>
      <c r="EO6" s="82"/>
      <c r="EP6" s="82"/>
      <c r="EQ6" s="82"/>
      <c r="ER6" s="82"/>
      <c r="ES6" s="82"/>
      <c r="ET6" s="82"/>
      <c r="EU6" s="82"/>
      <c r="EV6" s="82"/>
      <c r="EW6" s="82"/>
      <c r="EX6" s="82"/>
      <c r="EY6" s="82"/>
      <c r="EZ6" s="82"/>
      <c r="FA6" s="82"/>
      <c r="FB6" s="82"/>
      <c r="FC6" s="82"/>
      <c r="FD6" s="82"/>
      <c r="FE6" s="82"/>
      <c r="FF6" s="82"/>
      <c r="FG6" s="82"/>
      <c r="FH6" s="82"/>
      <c r="FI6" s="82"/>
      <c r="FJ6" s="82"/>
      <c r="FK6" s="82"/>
      <c r="FL6" s="82"/>
      <c r="FM6" s="82"/>
      <c r="FN6" s="82"/>
      <c r="FO6" s="82"/>
      <c r="FP6" s="82"/>
      <c r="FQ6" s="82"/>
      <c r="FR6" s="82"/>
      <c r="FS6" s="82"/>
      <c r="FT6" s="82"/>
      <c r="FU6" s="82"/>
      <c r="FV6" s="82"/>
      <c r="FW6" s="82"/>
      <c r="FX6" s="82"/>
      <c r="FY6" s="82"/>
      <c r="FZ6" s="82"/>
      <c r="GA6" s="82"/>
      <c r="GB6" s="82"/>
      <c r="GC6" s="82"/>
      <c r="GD6" s="82"/>
      <c r="GE6" s="82"/>
      <c r="GF6" s="82"/>
      <c r="GG6" s="82"/>
      <c r="GH6" s="82"/>
      <c r="GI6" s="82"/>
      <c r="GJ6" s="82"/>
      <c r="GK6" s="82"/>
      <c r="GL6" s="82"/>
      <c r="GM6" s="82"/>
      <c r="GN6" s="1"/>
      <c r="GO6" s="1"/>
      <c r="GP6" s="1"/>
      <c r="GQ6" s="1"/>
      <c r="GR6" s="1"/>
      <c r="GS6" s="1"/>
      <c r="GT6" s="1"/>
      <c r="GU6" s="1"/>
      <c r="GV6" s="1"/>
      <c r="GW6" s="1"/>
      <c r="GX6" s="2" t="s">
        <v>13</v>
      </c>
      <c r="GY6" s="1"/>
      <c r="GZ6" s="1"/>
      <c r="HA6" s="83" t="s">
        <v>14</v>
      </c>
      <c r="HB6" s="83"/>
      <c r="HC6" s="83"/>
      <c r="HD6" s="83"/>
      <c r="HE6" s="83"/>
      <c r="HF6" s="83"/>
      <c r="HG6" s="83"/>
      <c r="HH6" s="83"/>
      <c r="HI6" s="83"/>
      <c r="HJ6" s="83"/>
      <c r="HK6" s="83"/>
      <c r="HL6" s="83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</row>
    <row r="7" spans="1:256" s="9" customFormat="1" ht="14.25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75" t="s">
        <v>15</v>
      </c>
      <c r="BH7" s="75"/>
      <c r="BI7" s="75"/>
      <c r="BJ7" s="75"/>
      <c r="BK7" s="75"/>
      <c r="BL7" s="75"/>
      <c r="BM7" s="75"/>
      <c r="BN7" s="75"/>
      <c r="BO7" s="75"/>
      <c r="BP7" s="75"/>
      <c r="BQ7" s="75"/>
      <c r="BR7" s="75"/>
      <c r="BS7" s="75"/>
      <c r="BT7" s="75"/>
      <c r="BU7" s="75"/>
      <c r="BV7" s="75"/>
      <c r="BW7" s="75"/>
      <c r="BX7" s="75"/>
      <c r="BY7" s="75"/>
      <c r="BZ7" s="75"/>
      <c r="CA7" s="75"/>
      <c r="CB7" s="75"/>
      <c r="CC7" s="75"/>
      <c r="CD7" s="75"/>
      <c r="CE7" s="84" t="s">
        <v>16</v>
      </c>
      <c r="CF7" s="84"/>
      <c r="CG7" s="84"/>
      <c r="CH7" s="84"/>
      <c r="CI7" s="84"/>
      <c r="CJ7" s="84"/>
      <c r="CK7" s="84"/>
      <c r="CL7" s="84"/>
      <c r="CM7" s="84"/>
      <c r="CN7" s="84"/>
      <c r="CO7" s="84"/>
      <c r="CP7" s="84"/>
      <c r="CQ7" s="84"/>
      <c r="CR7" s="84"/>
      <c r="CS7" s="84"/>
      <c r="CT7" s="84"/>
      <c r="CU7" s="84"/>
      <c r="CV7" s="84"/>
      <c r="CW7" s="84"/>
      <c r="CX7" s="84"/>
      <c r="CY7" s="84"/>
      <c r="CZ7" s="84"/>
      <c r="DA7" s="84"/>
      <c r="DB7" s="84"/>
      <c r="DC7" s="84"/>
      <c r="DD7" s="84"/>
      <c r="DE7" s="84"/>
      <c r="DF7" s="84"/>
      <c r="DG7" s="84"/>
      <c r="DH7" s="84"/>
      <c r="DI7" s="84"/>
      <c r="DJ7" s="84"/>
      <c r="DK7" s="84"/>
      <c r="DL7" s="84"/>
      <c r="DM7" s="84"/>
      <c r="DN7" s="84"/>
      <c r="DO7" s="84"/>
      <c r="DP7" s="84"/>
      <c r="DQ7" s="84"/>
      <c r="DR7" s="84"/>
      <c r="DS7" s="84"/>
      <c r="DT7" s="84"/>
      <c r="DU7" s="84"/>
      <c r="DV7" s="84"/>
      <c r="DW7" s="84"/>
      <c r="DX7" s="84"/>
      <c r="DY7" s="84"/>
      <c r="DZ7" s="84"/>
      <c r="EA7" s="84"/>
      <c r="EB7" s="84"/>
      <c r="EC7" s="84"/>
      <c r="ED7" s="84"/>
      <c r="EE7" s="84"/>
      <c r="EF7" s="84"/>
      <c r="EG7" s="84"/>
      <c r="EH7" s="84"/>
      <c r="EI7" s="84"/>
      <c r="EJ7" s="84"/>
      <c r="EK7" s="84"/>
      <c r="EL7" s="84"/>
      <c r="EM7" s="84"/>
      <c r="EN7" s="84"/>
      <c r="EO7" s="84"/>
      <c r="EP7" s="84"/>
      <c r="EQ7" s="84"/>
      <c r="ER7" s="84"/>
      <c r="ES7" s="84"/>
      <c r="ET7" s="84"/>
      <c r="EU7" s="84"/>
      <c r="EV7" s="84"/>
      <c r="EW7" s="84"/>
      <c r="EX7" s="84"/>
      <c r="EY7" s="84"/>
      <c r="EZ7" s="84"/>
      <c r="FA7" s="84"/>
      <c r="FB7" s="84"/>
      <c r="FC7" s="84"/>
      <c r="FD7" s="84"/>
      <c r="FE7" s="84"/>
      <c r="FF7" s="84"/>
      <c r="FG7" s="84"/>
      <c r="FH7" s="84"/>
      <c r="FI7" s="84"/>
      <c r="FJ7" s="84"/>
      <c r="FK7" s="84"/>
      <c r="FL7" s="84"/>
      <c r="FM7" s="84"/>
      <c r="FN7" s="84"/>
      <c r="FO7" s="84"/>
      <c r="FP7" s="84"/>
      <c r="FQ7" s="84"/>
      <c r="FR7" s="84"/>
      <c r="FS7" s="84"/>
      <c r="FT7" s="84"/>
      <c r="FU7" s="84"/>
      <c r="FV7" s="84"/>
      <c r="FW7" s="84"/>
      <c r="FX7" s="84"/>
      <c r="FY7" s="84"/>
      <c r="FZ7" s="84"/>
      <c r="GA7" s="84"/>
      <c r="GB7" s="84"/>
      <c r="GC7" s="84"/>
      <c r="GD7" s="84"/>
      <c r="GE7" s="84"/>
      <c r="GF7" s="84"/>
      <c r="GG7" s="84"/>
      <c r="GH7" s="84"/>
      <c r="GI7" s="84"/>
      <c r="GJ7" s="84"/>
      <c r="GK7" s="84"/>
      <c r="GL7" s="84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83" t="s">
        <v>17</v>
      </c>
      <c r="HB7" s="83"/>
      <c r="HC7" s="83"/>
      <c r="HD7" s="83"/>
      <c r="HE7" s="83"/>
      <c r="HF7" s="83"/>
      <c r="HG7" s="83"/>
      <c r="HH7" s="83"/>
      <c r="HI7" s="83"/>
      <c r="HJ7" s="83"/>
      <c r="HK7" s="83"/>
      <c r="HL7" s="83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  <c r="IN7" s="1"/>
      <c r="IO7" s="1"/>
      <c r="IP7" s="1"/>
      <c r="IQ7" s="1"/>
      <c r="IR7" s="1"/>
      <c r="IS7" s="1"/>
      <c r="IT7" s="1"/>
      <c r="IU7" s="1"/>
      <c r="IV7" s="1"/>
    </row>
    <row r="8" spans="1:256" s="11" customFormat="1" ht="14.25" customHeight="1" x14ac:dyDescent="0.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10"/>
      <c r="AP8" s="10"/>
      <c r="AQ8" s="10"/>
      <c r="AR8" s="10"/>
      <c r="AS8" s="10"/>
      <c r="AT8" s="10"/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75" t="s">
        <v>18</v>
      </c>
      <c r="BH8" s="75"/>
      <c r="BI8" s="75"/>
      <c r="BJ8" s="75"/>
      <c r="BK8" s="75"/>
      <c r="BL8" s="75"/>
      <c r="BM8" s="75"/>
      <c r="BN8" s="75"/>
      <c r="BO8" s="75"/>
      <c r="BP8" s="75"/>
      <c r="BQ8" s="75"/>
      <c r="BR8" s="75"/>
      <c r="BS8" s="75"/>
      <c r="BT8" s="75"/>
      <c r="BU8" s="75"/>
      <c r="BV8" s="75"/>
      <c r="BW8" s="75"/>
      <c r="BX8" s="75"/>
      <c r="BY8" s="75"/>
      <c r="BZ8" s="75"/>
      <c r="CA8" s="75"/>
      <c r="CB8" s="75"/>
      <c r="CC8" s="75"/>
      <c r="CD8" s="75"/>
      <c r="CE8" s="76" t="s">
        <v>19</v>
      </c>
      <c r="CF8" s="76"/>
      <c r="CG8" s="76"/>
      <c r="CH8" s="76"/>
      <c r="CI8" s="76"/>
      <c r="CJ8" s="76"/>
      <c r="CK8" s="76"/>
      <c r="CL8" s="76"/>
      <c r="CM8" s="76"/>
      <c r="CN8" s="76"/>
      <c r="CO8" s="76"/>
      <c r="CP8" s="76"/>
      <c r="CQ8" s="76"/>
      <c r="CR8" s="76"/>
      <c r="CS8" s="76"/>
      <c r="CT8" s="76"/>
      <c r="CU8" s="76"/>
      <c r="CV8" s="76"/>
      <c r="CW8" s="76"/>
      <c r="CX8" s="76"/>
      <c r="CY8" s="76"/>
      <c r="CZ8" s="76"/>
      <c r="DA8" s="76"/>
      <c r="DB8" s="76"/>
      <c r="DC8" s="76"/>
      <c r="DD8" s="76"/>
      <c r="DE8" s="76"/>
      <c r="DF8" s="76"/>
      <c r="DG8" s="76"/>
      <c r="DH8" s="76"/>
      <c r="DI8" s="76"/>
      <c r="DJ8" s="76"/>
      <c r="DK8" s="76"/>
      <c r="DL8" s="76"/>
      <c r="DM8" s="76"/>
      <c r="DN8" s="76"/>
      <c r="DO8" s="76"/>
      <c r="DP8" s="76"/>
      <c r="DQ8" s="76"/>
      <c r="DR8" s="76"/>
      <c r="DS8" s="76"/>
      <c r="DT8" s="76"/>
      <c r="DU8" s="76"/>
      <c r="DV8" s="76"/>
      <c r="DW8" s="76"/>
      <c r="DX8" s="76"/>
      <c r="DY8" s="76"/>
      <c r="DZ8" s="76"/>
      <c r="EA8" s="76"/>
      <c r="EB8" s="76"/>
      <c r="EC8" s="76"/>
      <c r="ED8" s="76"/>
      <c r="EE8" s="76"/>
      <c r="EF8" s="76"/>
      <c r="EG8" s="76"/>
      <c r="EH8" s="76"/>
      <c r="EI8" s="76"/>
      <c r="EJ8" s="76"/>
      <c r="EK8" s="76"/>
      <c r="EL8" s="76"/>
      <c r="EM8" s="76"/>
      <c r="EN8" s="76"/>
      <c r="EO8" s="76"/>
      <c r="EP8" s="76"/>
      <c r="EQ8" s="76"/>
      <c r="ER8" s="76"/>
      <c r="ES8" s="76"/>
      <c r="ET8" s="76"/>
      <c r="EU8" s="76"/>
      <c r="EV8" s="76"/>
      <c r="EW8" s="76"/>
      <c r="EX8" s="76"/>
      <c r="EY8" s="76"/>
      <c r="EZ8" s="76"/>
      <c r="FA8" s="76"/>
      <c r="FB8" s="76"/>
      <c r="FC8" s="76"/>
      <c r="FD8" s="76"/>
      <c r="FE8" s="76"/>
      <c r="FF8" s="76"/>
      <c r="FG8" s="76"/>
      <c r="FH8" s="76"/>
      <c r="FI8" s="76"/>
      <c r="FJ8" s="76"/>
      <c r="FK8" s="76"/>
      <c r="FL8" s="76"/>
      <c r="FM8" s="76"/>
      <c r="FN8" s="76"/>
      <c r="FO8" s="76"/>
      <c r="FP8" s="76"/>
      <c r="FQ8" s="76"/>
      <c r="FR8" s="76"/>
      <c r="FS8" s="76"/>
      <c r="FT8" s="76"/>
      <c r="FU8" s="76"/>
      <c r="FV8" s="76"/>
      <c r="FW8" s="76"/>
      <c r="FX8" s="76"/>
      <c r="FY8" s="76"/>
      <c r="FZ8" s="76"/>
      <c r="GA8" s="76"/>
      <c r="GB8" s="76"/>
      <c r="GC8" s="76"/>
      <c r="GD8" s="76"/>
      <c r="GE8" s="76"/>
      <c r="GF8" s="76"/>
      <c r="GG8" s="76"/>
      <c r="GH8" s="76"/>
      <c r="GI8" s="76"/>
      <c r="GJ8" s="76"/>
      <c r="GK8" s="76"/>
      <c r="GL8" s="76"/>
      <c r="GM8" s="10"/>
      <c r="GN8" s="10"/>
      <c r="GO8" s="10"/>
      <c r="GP8" s="10"/>
      <c r="GQ8" s="10"/>
      <c r="GR8" s="10"/>
      <c r="GS8" s="10"/>
      <c r="GT8" s="10"/>
      <c r="GU8" s="10"/>
      <c r="GV8" s="10"/>
      <c r="GW8" s="10"/>
      <c r="GX8" s="10"/>
      <c r="GY8" s="10"/>
      <c r="GZ8" s="10"/>
      <c r="HA8" s="77" t="s">
        <v>17</v>
      </c>
      <c r="HB8" s="77"/>
      <c r="HC8" s="77"/>
      <c r="HD8" s="77"/>
      <c r="HE8" s="77"/>
      <c r="HF8" s="77"/>
      <c r="HG8" s="77"/>
      <c r="HH8" s="77"/>
      <c r="HI8" s="77"/>
      <c r="HJ8" s="77"/>
      <c r="HK8" s="77"/>
      <c r="HL8" s="77"/>
      <c r="HM8" s="10"/>
      <c r="HN8" s="10"/>
      <c r="HO8" s="10"/>
      <c r="HP8" s="10"/>
      <c r="HQ8" s="10"/>
      <c r="HR8" s="10"/>
      <c r="HS8" s="10"/>
      <c r="HT8" s="10"/>
      <c r="HU8" s="10"/>
      <c r="HV8" s="10"/>
      <c r="HW8" s="10"/>
      <c r="HX8" s="10"/>
      <c r="HY8" s="10"/>
      <c r="HZ8" s="10"/>
      <c r="IA8" s="10"/>
      <c r="IB8" s="10"/>
      <c r="IC8" s="10"/>
      <c r="ID8" s="10"/>
      <c r="IE8" s="10"/>
      <c r="IF8" s="10"/>
      <c r="IG8" s="10"/>
      <c r="IH8" s="10"/>
      <c r="II8" s="10"/>
      <c r="IJ8" s="10"/>
      <c r="IK8" s="10"/>
      <c r="IL8" s="10"/>
      <c r="IM8" s="10"/>
      <c r="IN8" s="10"/>
      <c r="IO8" s="10"/>
      <c r="IP8" s="10"/>
      <c r="IQ8" s="10"/>
      <c r="IR8" s="10"/>
      <c r="IS8" s="10"/>
      <c r="IT8" s="10"/>
      <c r="IU8" s="10"/>
      <c r="IV8" s="10"/>
    </row>
    <row r="10" spans="1:256" s="12" customFormat="1" ht="22.5" customHeight="1" x14ac:dyDescent="0.2">
      <c r="A10" s="78" t="s">
        <v>20</v>
      </c>
      <c r="B10" s="78"/>
      <c r="C10" s="78"/>
      <c r="D10" s="78"/>
      <c r="E10" s="78"/>
      <c r="F10" s="78"/>
      <c r="G10" s="78"/>
      <c r="H10" s="78"/>
      <c r="I10" s="78"/>
      <c r="J10" s="78"/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9" t="s">
        <v>21</v>
      </c>
      <c r="AB10" s="79"/>
      <c r="AC10" s="79"/>
      <c r="AD10" s="79"/>
      <c r="AE10" s="79"/>
      <c r="AF10" s="79"/>
      <c r="AG10" s="79"/>
      <c r="AH10" s="80" t="s">
        <v>22</v>
      </c>
      <c r="AI10" s="80"/>
      <c r="AJ10" s="80"/>
      <c r="AK10" s="80"/>
      <c r="AL10" s="80"/>
      <c r="AM10" s="80"/>
      <c r="AN10" s="80"/>
      <c r="AO10" s="80"/>
      <c r="AP10" s="80"/>
      <c r="AQ10" s="80"/>
      <c r="AR10" s="80"/>
      <c r="AS10" s="80"/>
      <c r="AT10" s="80"/>
      <c r="AU10" s="80"/>
      <c r="AV10" s="80"/>
      <c r="AW10" s="80"/>
      <c r="AX10" s="80"/>
      <c r="AY10" s="80"/>
      <c r="AZ10" s="80"/>
      <c r="BA10" s="80"/>
      <c r="BB10" s="80"/>
      <c r="BC10" s="80"/>
      <c r="BD10" s="80"/>
      <c r="BE10" s="80"/>
      <c r="BF10" s="80"/>
      <c r="BG10" s="80"/>
      <c r="BH10" s="74" t="s">
        <v>23</v>
      </c>
      <c r="BI10" s="74"/>
      <c r="BJ10" s="74"/>
      <c r="BK10" s="74"/>
      <c r="BL10" s="74"/>
      <c r="BM10" s="74"/>
      <c r="BN10" s="74" t="s">
        <v>24</v>
      </c>
      <c r="BO10" s="74"/>
      <c r="BP10" s="74"/>
      <c r="BQ10" s="74"/>
      <c r="BR10" s="74"/>
      <c r="BS10" s="74"/>
      <c r="BT10" s="74" t="s">
        <v>25</v>
      </c>
      <c r="BU10" s="74"/>
      <c r="BV10" s="74"/>
      <c r="BW10" s="74"/>
      <c r="BX10" s="74"/>
      <c r="BY10" s="74"/>
      <c r="BZ10" s="74" t="s">
        <v>26</v>
      </c>
      <c r="CA10" s="74"/>
      <c r="CB10" s="74"/>
      <c r="CC10" s="74"/>
      <c r="CD10" s="74"/>
      <c r="CE10" s="74"/>
      <c r="CF10" s="74" t="s">
        <v>27</v>
      </c>
      <c r="CG10" s="74"/>
      <c r="CH10" s="74"/>
      <c r="CI10" s="74"/>
      <c r="CJ10" s="74"/>
      <c r="CK10" s="74"/>
      <c r="CL10" s="74" t="s">
        <v>28</v>
      </c>
      <c r="CM10" s="74"/>
      <c r="CN10" s="74"/>
      <c r="CO10" s="74"/>
      <c r="CP10" s="74"/>
      <c r="CQ10" s="74"/>
      <c r="CR10" s="74" t="s">
        <v>29</v>
      </c>
      <c r="CS10" s="74"/>
      <c r="CT10" s="74"/>
      <c r="CU10" s="74"/>
      <c r="CV10" s="74"/>
      <c r="CW10" s="74"/>
      <c r="CX10" s="74" t="s">
        <v>30</v>
      </c>
      <c r="CY10" s="74"/>
      <c r="CZ10" s="74"/>
      <c r="DA10" s="74"/>
      <c r="DB10" s="74"/>
      <c r="DC10" s="74"/>
      <c r="DD10" s="74" t="s">
        <v>31</v>
      </c>
      <c r="DE10" s="74"/>
      <c r="DF10" s="74"/>
      <c r="DG10" s="74"/>
      <c r="DH10" s="74"/>
      <c r="DI10" s="74"/>
      <c r="DJ10" s="74" t="s">
        <v>32</v>
      </c>
      <c r="DK10" s="74"/>
      <c r="DL10" s="74"/>
      <c r="DM10" s="74"/>
      <c r="DN10" s="74"/>
      <c r="DO10" s="74"/>
      <c r="DP10" s="74" t="s">
        <v>33</v>
      </c>
      <c r="DQ10" s="74"/>
      <c r="DR10" s="74"/>
      <c r="DS10" s="74"/>
      <c r="DT10" s="74"/>
      <c r="DU10" s="74"/>
      <c r="DV10" s="74" t="s">
        <v>34</v>
      </c>
      <c r="DW10" s="74"/>
      <c r="DX10" s="74"/>
      <c r="DY10" s="74"/>
      <c r="DZ10" s="74"/>
      <c r="EA10" s="74"/>
      <c r="EB10" s="74" t="s">
        <v>35</v>
      </c>
      <c r="EC10" s="74"/>
      <c r="ED10" s="74"/>
      <c r="EE10" s="74"/>
      <c r="EF10" s="74"/>
      <c r="EG10" s="74"/>
      <c r="EH10" s="74" t="s">
        <v>36</v>
      </c>
      <c r="EI10" s="74"/>
      <c r="EJ10" s="74"/>
      <c r="EK10" s="74"/>
      <c r="EL10" s="74"/>
      <c r="EM10" s="74"/>
      <c r="EN10" s="74" t="s">
        <v>37</v>
      </c>
      <c r="EO10" s="74"/>
      <c r="EP10" s="74"/>
      <c r="EQ10" s="74"/>
      <c r="ER10" s="74"/>
      <c r="ES10" s="74"/>
      <c r="ET10" s="74" t="s">
        <v>38</v>
      </c>
      <c r="EU10" s="74"/>
      <c r="EV10" s="74"/>
      <c r="EW10" s="74"/>
      <c r="EX10" s="74"/>
      <c r="EY10" s="74"/>
      <c r="EZ10" s="74" t="s">
        <v>39</v>
      </c>
      <c r="FA10" s="74"/>
      <c r="FB10" s="74"/>
      <c r="FC10" s="74"/>
      <c r="FD10" s="74"/>
      <c r="FE10" s="74"/>
      <c r="FF10" s="74"/>
      <c r="FG10" s="74"/>
      <c r="FH10" s="74"/>
      <c r="FI10" s="74"/>
      <c r="FJ10" s="74"/>
      <c r="FK10" s="74"/>
      <c r="FL10" s="74"/>
      <c r="FM10" s="74"/>
      <c r="FN10" s="74"/>
      <c r="FO10" s="74"/>
      <c r="FP10" s="74"/>
      <c r="FQ10" s="74"/>
      <c r="FR10" s="74"/>
      <c r="FS10" s="74"/>
      <c r="FT10" s="74"/>
      <c r="FU10" s="74"/>
      <c r="FV10" s="74"/>
      <c r="FW10" s="74"/>
      <c r="FX10" s="74"/>
      <c r="FY10" s="74"/>
      <c r="FZ10" s="74"/>
      <c r="GA10" s="74"/>
      <c r="GB10" s="74"/>
      <c r="GC10" s="74"/>
      <c r="GD10" s="74"/>
      <c r="GE10" s="74"/>
      <c r="GF10" s="74"/>
      <c r="GG10" s="74"/>
      <c r="GH10" s="74"/>
      <c r="GI10" s="74"/>
      <c r="GJ10" s="74" t="s">
        <v>40</v>
      </c>
      <c r="GK10" s="74"/>
      <c r="GL10" s="74"/>
      <c r="GM10" s="74"/>
      <c r="GN10" s="74"/>
      <c r="GO10" s="74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</row>
    <row r="11" spans="1:256" s="13" customFormat="1" ht="22.5" customHeight="1" x14ac:dyDescent="0.2">
      <c r="A11" s="92" t="s">
        <v>41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3" t="s">
        <v>42</v>
      </c>
      <c r="U11" s="93"/>
      <c r="V11" s="93"/>
      <c r="W11" s="93"/>
      <c r="X11" s="93"/>
      <c r="Y11" s="93"/>
      <c r="Z11" s="93"/>
      <c r="AA11" s="79"/>
      <c r="AB11" s="79"/>
      <c r="AC11" s="79"/>
      <c r="AD11" s="79"/>
      <c r="AE11" s="79"/>
      <c r="AF11" s="79"/>
      <c r="AG11" s="79"/>
      <c r="AH11" s="71" t="s">
        <v>43</v>
      </c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3">
        <v>59</v>
      </c>
      <c r="BI11" s="73"/>
      <c r="BJ11" s="73"/>
      <c r="BK11" s="73"/>
      <c r="BL11" s="73"/>
      <c r="BM11" s="73"/>
      <c r="BN11" s="73">
        <v>52</v>
      </c>
      <c r="BO11" s="73"/>
      <c r="BP11" s="73"/>
      <c r="BQ11" s="73"/>
      <c r="BR11" s="73"/>
      <c r="BS11" s="73"/>
      <c r="BT11" s="73">
        <v>58</v>
      </c>
      <c r="BU11" s="73"/>
      <c r="BV11" s="73"/>
      <c r="BW11" s="73"/>
      <c r="BX11" s="73"/>
      <c r="BY11" s="73"/>
      <c r="BZ11" s="73">
        <v>55</v>
      </c>
      <c r="CA11" s="73"/>
      <c r="CB11" s="73"/>
      <c r="CC11" s="73"/>
      <c r="CD11" s="73"/>
      <c r="CE11" s="73"/>
      <c r="CF11" s="73">
        <v>35</v>
      </c>
      <c r="CG11" s="73"/>
      <c r="CH11" s="73"/>
      <c r="CI11" s="73"/>
      <c r="CJ11" s="73"/>
      <c r="CK11" s="73"/>
      <c r="CL11" s="73">
        <v>57</v>
      </c>
      <c r="CM11" s="73"/>
      <c r="CN11" s="73"/>
      <c r="CO11" s="73"/>
      <c r="CP11" s="73"/>
      <c r="CQ11" s="73"/>
      <c r="CR11" s="73">
        <v>61</v>
      </c>
      <c r="CS11" s="73"/>
      <c r="CT11" s="73"/>
      <c r="CU11" s="73"/>
      <c r="CV11" s="73"/>
      <c r="CW11" s="73"/>
      <c r="CX11" s="73">
        <v>59</v>
      </c>
      <c r="CY11" s="73"/>
      <c r="CZ11" s="73"/>
      <c r="DA11" s="73"/>
      <c r="DB11" s="73"/>
      <c r="DC11" s="73"/>
      <c r="DD11" s="73">
        <v>60</v>
      </c>
      <c r="DE11" s="73"/>
      <c r="DF11" s="73"/>
      <c r="DG11" s="73"/>
      <c r="DH11" s="73"/>
      <c r="DI11" s="73"/>
      <c r="DJ11" s="73">
        <v>66</v>
      </c>
      <c r="DK11" s="73"/>
      <c r="DL11" s="73"/>
      <c r="DM11" s="73"/>
      <c r="DN11" s="73"/>
      <c r="DO11" s="73"/>
      <c r="DP11" s="73">
        <v>64</v>
      </c>
      <c r="DQ11" s="73"/>
      <c r="DR11" s="73"/>
      <c r="DS11" s="73"/>
      <c r="DT11" s="73"/>
      <c r="DU11" s="73"/>
      <c r="DV11" s="73">
        <v>48</v>
      </c>
      <c r="DW11" s="73"/>
      <c r="DX11" s="73"/>
      <c r="DY11" s="73"/>
      <c r="DZ11" s="73"/>
      <c r="EA11" s="73"/>
      <c r="EB11" s="73">
        <v>55</v>
      </c>
      <c r="EC11" s="73"/>
      <c r="ED11" s="73"/>
      <c r="EE11" s="73"/>
      <c r="EF11" s="73"/>
      <c r="EG11" s="73"/>
      <c r="EH11" s="73">
        <v>64</v>
      </c>
      <c r="EI11" s="73"/>
      <c r="EJ11" s="73"/>
      <c r="EK11" s="73"/>
      <c r="EL11" s="73"/>
      <c r="EM11" s="73"/>
      <c r="EN11" s="73">
        <v>58</v>
      </c>
      <c r="EO11" s="73"/>
      <c r="EP11" s="73"/>
      <c r="EQ11" s="73"/>
      <c r="ER11" s="73"/>
      <c r="ES11" s="73"/>
      <c r="ET11" s="73">
        <v>59</v>
      </c>
      <c r="EU11" s="73"/>
      <c r="EV11" s="73"/>
      <c r="EW11" s="73"/>
      <c r="EX11" s="73"/>
      <c r="EY11" s="73"/>
      <c r="EZ11" s="73">
        <v>50</v>
      </c>
      <c r="FA11" s="73"/>
      <c r="FB11" s="73"/>
      <c r="FC11" s="73"/>
      <c r="FD11" s="73"/>
      <c r="FE11" s="73"/>
      <c r="FF11" s="73"/>
      <c r="FG11" s="73"/>
      <c r="FH11" s="73"/>
      <c r="FI11" s="73"/>
      <c r="FJ11" s="73"/>
      <c r="FK11" s="73"/>
      <c r="FL11" s="73"/>
      <c r="FM11" s="73"/>
      <c r="FN11" s="73"/>
      <c r="FO11" s="73"/>
      <c r="FP11" s="73"/>
      <c r="FQ11" s="73"/>
      <c r="FR11" s="73"/>
      <c r="FS11" s="73"/>
      <c r="FT11" s="73"/>
      <c r="FU11" s="73"/>
      <c r="FV11" s="73"/>
      <c r="FW11" s="73"/>
      <c r="FX11" s="73"/>
      <c r="FY11" s="73"/>
      <c r="FZ11" s="73"/>
      <c r="GA11" s="73"/>
      <c r="GB11" s="73"/>
      <c r="GC11" s="73"/>
      <c r="GD11" s="73"/>
      <c r="GE11" s="73"/>
      <c r="GF11" s="73"/>
      <c r="GG11" s="73"/>
      <c r="GH11" s="73"/>
      <c r="GI11" s="73"/>
      <c r="GJ11" s="73">
        <f>SUM(BH11:GC11)</f>
        <v>960</v>
      </c>
      <c r="GK11" s="73"/>
      <c r="GL11" s="73"/>
      <c r="GM11" s="73"/>
      <c r="GN11" s="73"/>
      <c r="GO11" s="73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  <c r="HU11" s="1"/>
      <c r="HV11" s="1"/>
      <c r="HW11" s="1"/>
      <c r="HX11" s="1"/>
      <c r="HY11" s="1"/>
      <c r="HZ11" s="1"/>
      <c r="IA11" s="1"/>
      <c r="IB11" s="1"/>
      <c r="IC11" s="1"/>
      <c r="ID11" s="1"/>
      <c r="IE11" s="1"/>
      <c r="IF11" s="1"/>
      <c r="IG11" s="1"/>
      <c r="IH11" s="1"/>
      <c r="II11" s="1"/>
      <c r="IJ11" s="1"/>
      <c r="IK11" s="1"/>
      <c r="IL11" s="1"/>
      <c r="IM11" s="1"/>
      <c r="IN11" s="1"/>
      <c r="IO11" s="1"/>
      <c r="IP11" s="1"/>
      <c r="IQ11" s="1"/>
      <c r="IR11" s="1"/>
      <c r="IS11" s="1"/>
      <c r="IT11" s="1"/>
      <c r="IU11" s="1"/>
      <c r="IV11" s="1"/>
    </row>
    <row r="12" spans="1:256" s="14" customFormat="1" ht="33.75" customHeight="1" x14ac:dyDescent="0.2">
      <c r="A12" s="92"/>
      <c r="B12" s="92"/>
      <c r="C12" s="92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3"/>
      <c r="U12" s="93"/>
      <c r="V12" s="93"/>
      <c r="W12" s="93"/>
      <c r="X12" s="93"/>
      <c r="Y12" s="93"/>
      <c r="Z12" s="93"/>
      <c r="AA12" s="79"/>
      <c r="AB12" s="79"/>
      <c r="AC12" s="79"/>
      <c r="AD12" s="79"/>
      <c r="AE12" s="79"/>
      <c r="AF12" s="79"/>
      <c r="AG12" s="79"/>
      <c r="AH12" s="71" t="s">
        <v>44</v>
      </c>
      <c r="AI12" s="71"/>
      <c r="AJ12" s="71"/>
      <c r="AK12" s="71"/>
      <c r="AL12" s="71"/>
      <c r="AM12" s="71"/>
      <c r="AN12" s="71"/>
      <c r="AO12" s="71" t="s">
        <v>45</v>
      </c>
      <c r="AP12" s="71"/>
      <c r="AQ12" s="71"/>
      <c r="AR12" s="71"/>
      <c r="AS12" s="71"/>
      <c r="AT12" s="71"/>
      <c r="AU12" s="71"/>
      <c r="AV12" s="71"/>
      <c r="AW12" s="71"/>
      <c r="AX12" s="71" t="s">
        <v>46</v>
      </c>
      <c r="AY12" s="71"/>
      <c r="AZ12" s="71"/>
      <c r="BA12" s="71"/>
      <c r="BB12" s="71"/>
      <c r="BC12" s="71"/>
      <c r="BD12" s="71"/>
      <c r="BE12" s="71"/>
      <c r="BF12" s="71"/>
      <c r="BG12" s="71"/>
      <c r="BH12" s="72" t="s">
        <v>47</v>
      </c>
      <c r="BI12" s="72"/>
      <c r="BJ12" s="72"/>
      <c r="BK12" s="72"/>
      <c r="BL12" s="72"/>
      <c r="BM12" s="72"/>
      <c r="BN12" s="72"/>
      <c r="BO12" s="72"/>
      <c r="BP12" s="72"/>
      <c r="BQ12" s="72"/>
      <c r="BR12" s="72"/>
      <c r="BS12" s="72"/>
      <c r="BT12" s="72"/>
      <c r="BU12" s="72"/>
      <c r="BV12" s="72"/>
      <c r="BW12" s="72"/>
      <c r="BX12" s="72"/>
      <c r="BY12" s="72"/>
      <c r="BZ12" s="72"/>
      <c r="CA12" s="72"/>
      <c r="CB12" s="72"/>
      <c r="CC12" s="72"/>
      <c r="CD12" s="72"/>
      <c r="CE12" s="72"/>
      <c r="CF12" s="72"/>
      <c r="CG12" s="72"/>
      <c r="CH12" s="72"/>
      <c r="CI12" s="72"/>
      <c r="CJ12" s="72"/>
      <c r="CK12" s="72"/>
      <c r="CL12" s="72"/>
      <c r="CM12" s="72"/>
      <c r="CN12" s="72"/>
      <c r="CO12" s="72"/>
      <c r="CP12" s="72"/>
      <c r="CQ12" s="72"/>
      <c r="CR12" s="72"/>
      <c r="CS12" s="72"/>
      <c r="CT12" s="72"/>
      <c r="CU12" s="72"/>
      <c r="CV12" s="72"/>
      <c r="CW12" s="72"/>
      <c r="CX12" s="72"/>
      <c r="CY12" s="72"/>
      <c r="CZ12" s="72"/>
      <c r="DA12" s="72"/>
      <c r="DB12" s="72"/>
      <c r="DC12" s="72"/>
      <c r="DD12" s="72"/>
      <c r="DE12" s="72"/>
      <c r="DF12" s="72"/>
      <c r="DG12" s="72"/>
      <c r="DH12" s="72"/>
      <c r="DI12" s="72"/>
      <c r="DJ12" s="72"/>
      <c r="DK12" s="72"/>
      <c r="DL12" s="72"/>
      <c r="DM12" s="72"/>
      <c r="DN12" s="72"/>
      <c r="DO12" s="72"/>
      <c r="DP12" s="72"/>
      <c r="DQ12" s="72"/>
      <c r="DR12" s="72"/>
      <c r="DS12" s="72"/>
      <c r="DT12" s="72"/>
      <c r="DU12" s="72"/>
      <c r="DV12" s="72"/>
      <c r="DW12" s="72"/>
      <c r="DX12" s="72"/>
      <c r="DY12" s="72"/>
      <c r="DZ12" s="72"/>
      <c r="EA12" s="72"/>
      <c r="EB12" s="72"/>
      <c r="EC12" s="72"/>
      <c r="ED12" s="72"/>
      <c r="EE12" s="72"/>
      <c r="EF12" s="72"/>
      <c r="EG12" s="72"/>
      <c r="EH12" s="72"/>
      <c r="EI12" s="72"/>
      <c r="EJ12" s="72"/>
      <c r="EK12" s="72"/>
      <c r="EL12" s="72"/>
      <c r="EM12" s="72"/>
      <c r="EN12" s="72"/>
      <c r="EO12" s="72"/>
      <c r="EP12" s="72"/>
      <c r="EQ12" s="72"/>
      <c r="ER12" s="72"/>
      <c r="ES12" s="72"/>
      <c r="ET12" s="72"/>
      <c r="EU12" s="72"/>
      <c r="EV12" s="72"/>
      <c r="EW12" s="72"/>
      <c r="EX12" s="72"/>
      <c r="EY12" s="72"/>
      <c r="EZ12" s="72"/>
      <c r="FA12" s="72"/>
      <c r="FB12" s="72"/>
      <c r="FC12" s="72"/>
      <c r="FD12" s="72"/>
      <c r="FE12" s="72"/>
      <c r="FF12" s="72"/>
      <c r="FG12" s="72"/>
      <c r="FH12" s="72"/>
      <c r="FI12" s="72"/>
      <c r="FJ12" s="72"/>
      <c r="FK12" s="72"/>
      <c r="FL12" s="72"/>
      <c r="FM12" s="72"/>
      <c r="FN12" s="72"/>
      <c r="FO12" s="72"/>
      <c r="FP12" s="72"/>
      <c r="FQ12" s="72"/>
      <c r="FR12" s="72"/>
      <c r="FS12" s="72"/>
      <c r="FT12" s="72"/>
      <c r="FU12" s="72"/>
      <c r="FV12" s="72"/>
      <c r="FW12" s="72"/>
      <c r="FX12" s="72"/>
      <c r="FY12" s="72"/>
      <c r="FZ12" s="72"/>
      <c r="GA12" s="72"/>
      <c r="GB12" s="72"/>
      <c r="GC12" s="72"/>
      <c r="GD12" s="72"/>
      <c r="GE12" s="72"/>
      <c r="GF12" s="72"/>
      <c r="GG12" s="72"/>
      <c r="GH12" s="72"/>
      <c r="GI12" s="72"/>
      <c r="GJ12" s="72"/>
      <c r="GK12" s="72"/>
      <c r="GL12" s="72"/>
      <c r="GM12" s="72"/>
      <c r="GN12" s="72"/>
      <c r="GO12" s="72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  <c r="HU12" s="1"/>
      <c r="HV12" s="1"/>
      <c r="HW12" s="1"/>
      <c r="HX12" s="1"/>
      <c r="HY12" s="1"/>
      <c r="HZ12" s="1"/>
      <c r="IA12" s="1"/>
      <c r="IB12" s="1"/>
      <c r="IC12" s="1"/>
      <c r="ID12" s="1"/>
      <c r="IE12" s="1"/>
      <c r="IF12" s="1"/>
      <c r="IG12" s="1"/>
      <c r="IH12" s="1"/>
      <c r="II12" s="1"/>
      <c r="IJ12" s="1"/>
      <c r="IK12" s="1"/>
      <c r="IL12" s="1"/>
      <c r="IM12" s="1"/>
      <c r="IN12" s="1"/>
      <c r="IO12" s="1"/>
      <c r="IP12" s="1"/>
      <c r="IQ12" s="1"/>
      <c r="IR12" s="1"/>
      <c r="IS12" s="1"/>
      <c r="IT12" s="1"/>
      <c r="IU12" s="1"/>
      <c r="IV12" s="1"/>
    </row>
    <row r="13" spans="1:256" s="15" customFormat="1" ht="15.75" customHeight="1" x14ac:dyDescent="0.2">
      <c r="A13" s="66" t="s">
        <v>48</v>
      </c>
      <c r="B13" s="66"/>
      <c r="C13" s="66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7" t="s">
        <v>49</v>
      </c>
      <c r="U13" s="67"/>
      <c r="V13" s="67"/>
      <c r="W13" s="67"/>
      <c r="X13" s="67"/>
      <c r="Y13" s="67"/>
      <c r="Z13" s="67"/>
      <c r="AA13" s="67" t="s">
        <v>50</v>
      </c>
      <c r="AB13" s="67"/>
      <c r="AC13" s="67"/>
      <c r="AD13" s="67"/>
      <c r="AE13" s="67"/>
      <c r="AF13" s="67"/>
      <c r="AG13" s="67"/>
      <c r="AH13" s="64">
        <f t="shared" ref="AH13:AH68" si="0">SUM(BH13:GO13)</f>
        <v>0.8</v>
      </c>
      <c r="AI13" s="64"/>
      <c r="AJ13" s="64"/>
      <c r="AK13" s="64"/>
      <c r="AL13" s="64"/>
      <c r="AM13" s="64"/>
      <c r="AN13" s="64"/>
      <c r="AO13" s="65">
        <v>70.67</v>
      </c>
      <c r="AP13" s="65"/>
      <c r="AQ13" s="65"/>
      <c r="AR13" s="65"/>
      <c r="AS13" s="65"/>
      <c r="AT13" s="65"/>
      <c r="AU13" s="65"/>
      <c r="AV13" s="65"/>
      <c r="AW13" s="65"/>
      <c r="AX13" s="65">
        <f t="shared" ref="AX13:AX68" si="1">AO13*AH13</f>
        <v>56.536000000000001</v>
      </c>
      <c r="AY13" s="65"/>
      <c r="AZ13" s="65"/>
      <c r="BA13" s="65"/>
      <c r="BB13" s="65"/>
      <c r="BC13" s="65"/>
      <c r="BD13" s="65"/>
      <c r="BE13" s="65"/>
      <c r="BF13" s="65"/>
      <c r="BG13" s="65"/>
      <c r="BH13" s="61"/>
      <c r="BI13" s="61"/>
      <c r="BJ13" s="61"/>
      <c r="BK13" s="61"/>
      <c r="BL13" s="61"/>
      <c r="BM13" s="61"/>
      <c r="BN13" s="61"/>
      <c r="BO13" s="61"/>
      <c r="BP13" s="61"/>
      <c r="BQ13" s="61"/>
      <c r="BR13" s="61"/>
      <c r="BS13" s="61"/>
      <c r="BT13" s="61"/>
      <c r="BU13" s="61"/>
      <c r="BV13" s="61"/>
      <c r="BW13" s="61"/>
      <c r="BX13" s="61"/>
      <c r="BY13" s="61"/>
      <c r="BZ13" s="61"/>
      <c r="CA13" s="61"/>
      <c r="CB13" s="61"/>
      <c r="CC13" s="61"/>
      <c r="CD13" s="61"/>
      <c r="CE13" s="61"/>
      <c r="CF13" s="61"/>
      <c r="CG13" s="61"/>
      <c r="CH13" s="61"/>
      <c r="CI13" s="61"/>
      <c r="CJ13" s="61"/>
      <c r="CK13" s="61"/>
      <c r="CL13" s="61"/>
      <c r="CM13" s="61"/>
      <c r="CN13" s="61"/>
      <c r="CO13" s="61"/>
      <c r="CP13" s="61"/>
      <c r="CQ13" s="61"/>
      <c r="CR13" s="61"/>
      <c r="CS13" s="61"/>
      <c r="CT13" s="61"/>
      <c r="CU13" s="61"/>
      <c r="CV13" s="61"/>
      <c r="CW13" s="61"/>
      <c r="CX13" s="61"/>
      <c r="CY13" s="61"/>
      <c r="CZ13" s="61"/>
      <c r="DA13" s="61"/>
      <c r="DB13" s="61"/>
      <c r="DC13" s="61"/>
      <c r="DD13" s="61"/>
      <c r="DE13" s="61"/>
      <c r="DF13" s="61"/>
      <c r="DG13" s="61"/>
      <c r="DH13" s="61"/>
      <c r="DI13" s="61"/>
      <c r="DJ13" s="61"/>
      <c r="DK13" s="61"/>
      <c r="DL13" s="61"/>
      <c r="DM13" s="61"/>
      <c r="DN13" s="61"/>
      <c r="DO13" s="61"/>
      <c r="DP13" s="61">
        <v>0.8</v>
      </c>
      <c r="DQ13" s="61"/>
      <c r="DR13" s="61"/>
      <c r="DS13" s="61"/>
      <c r="DT13" s="61"/>
      <c r="DU13" s="61"/>
      <c r="DV13" s="61"/>
      <c r="DW13" s="61"/>
      <c r="DX13" s="61"/>
      <c r="DY13" s="61"/>
      <c r="DZ13" s="61"/>
      <c r="EA13" s="61"/>
      <c r="EB13" s="61"/>
      <c r="EC13" s="61"/>
      <c r="ED13" s="61"/>
      <c r="EE13" s="61"/>
      <c r="EF13" s="61"/>
      <c r="EG13" s="61"/>
      <c r="EH13" s="61"/>
      <c r="EI13" s="61"/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  <c r="FP13" s="61"/>
      <c r="FQ13" s="61"/>
      <c r="FR13" s="61"/>
      <c r="FS13" s="61"/>
      <c r="FT13" s="61"/>
      <c r="FU13" s="61"/>
      <c r="FV13" s="61"/>
      <c r="FW13" s="61"/>
      <c r="FX13" s="61"/>
      <c r="FY13" s="61"/>
      <c r="FZ13" s="61"/>
      <c r="GA13" s="61"/>
      <c r="GB13" s="61"/>
      <c r="GC13" s="61"/>
      <c r="GD13" s="61"/>
      <c r="GE13" s="61"/>
      <c r="GF13" s="61"/>
      <c r="GG13" s="61"/>
      <c r="GH13" s="61"/>
      <c r="GI13" s="61"/>
      <c r="GJ13" s="61"/>
      <c r="GK13" s="61"/>
      <c r="GL13" s="61"/>
      <c r="GM13" s="61"/>
      <c r="GN13" s="61"/>
      <c r="GO13" s="61"/>
      <c r="GP13" s="16"/>
      <c r="GQ13" s="16"/>
      <c r="GR13" s="16"/>
      <c r="GS13" s="16"/>
      <c r="GT13" s="16"/>
      <c r="GU13" s="16"/>
      <c r="GV13" s="16"/>
      <c r="GW13" s="16"/>
      <c r="GX13" s="16"/>
      <c r="GY13" s="16"/>
      <c r="GZ13" s="16"/>
      <c r="HA13" s="16"/>
      <c r="HB13" s="16"/>
      <c r="HC13" s="16"/>
      <c r="HD13" s="16"/>
      <c r="HE13" s="16"/>
      <c r="HF13" s="16"/>
      <c r="HG13" s="16"/>
      <c r="HH13" s="16"/>
      <c r="HI13" s="16"/>
      <c r="HJ13" s="16"/>
      <c r="HK13" s="16"/>
      <c r="HL13" s="16"/>
      <c r="HM13" s="16"/>
      <c r="HN13" s="16"/>
      <c r="HO13" s="16"/>
      <c r="HP13" s="16"/>
      <c r="HQ13" s="16"/>
      <c r="HR13" s="16"/>
      <c r="HS13" s="16"/>
      <c r="HT13" s="16"/>
      <c r="HU13" s="16"/>
      <c r="HV13" s="16"/>
      <c r="HW13" s="16"/>
      <c r="HX13" s="16"/>
      <c r="HY13" s="16"/>
      <c r="HZ13" s="16"/>
      <c r="IA13" s="16"/>
      <c r="IB13" s="16"/>
      <c r="IC13" s="16"/>
      <c r="ID13" s="16"/>
      <c r="IE13" s="16"/>
      <c r="IF13" s="16"/>
      <c r="IG13" s="16"/>
      <c r="IH13" s="16"/>
      <c r="II13" s="16"/>
      <c r="IJ13" s="16"/>
      <c r="IK13" s="16"/>
      <c r="IL13" s="16"/>
      <c r="IM13" s="16"/>
      <c r="IN13" s="16"/>
      <c r="IO13" s="16"/>
      <c r="IP13" s="16"/>
      <c r="IQ13" s="16"/>
      <c r="IR13" s="16"/>
      <c r="IS13" s="16"/>
      <c r="IT13" s="16"/>
      <c r="IU13" s="16"/>
      <c r="IV13" s="16"/>
    </row>
    <row r="14" spans="1:256" s="15" customFormat="1" ht="17.25" customHeight="1" x14ac:dyDescent="0.2">
      <c r="A14" s="66" t="s">
        <v>51</v>
      </c>
      <c r="B14" s="66"/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7" t="s">
        <v>52</v>
      </c>
      <c r="U14" s="67"/>
      <c r="V14" s="67"/>
      <c r="W14" s="67"/>
      <c r="X14" s="67"/>
      <c r="Y14" s="67"/>
      <c r="Z14" s="67"/>
      <c r="AA14" s="67" t="s">
        <v>50</v>
      </c>
      <c r="AB14" s="67"/>
      <c r="AC14" s="67"/>
      <c r="AD14" s="67"/>
      <c r="AE14" s="67"/>
      <c r="AF14" s="67"/>
      <c r="AG14" s="67"/>
      <c r="AH14" s="64">
        <f t="shared" si="0"/>
        <v>1</v>
      </c>
      <c r="AI14" s="64"/>
      <c r="AJ14" s="64"/>
      <c r="AK14" s="64"/>
      <c r="AL14" s="64"/>
      <c r="AM14" s="64"/>
      <c r="AN14" s="64"/>
      <c r="AO14" s="65">
        <v>120.63</v>
      </c>
      <c r="AP14" s="65"/>
      <c r="AQ14" s="65"/>
      <c r="AR14" s="65"/>
      <c r="AS14" s="65"/>
      <c r="AT14" s="65"/>
      <c r="AU14" s="65"/>
      <c r="AV14" s="65"/>
      <c r="AW14" s="65"/>
      <c r="AX14" s="65">
        <f t="shared" si="1"/>
        <v>120.63</v>
      </c>
      <c r="AY14" s="65"/>
      <c r="AZ14" s="65"/>
      <c r="BA14" s="65"/>
      <c r="BB14" s="65"/>
      <c r="BC14" s="65"/>
      <c r="BD14" s="65"/>
      <c r="BE14" s="65"/>
      <c r="BF14" s="65"/>
      <c r="BG14" s="65"/>
      <c r="BH14" s="61"/>
      <c r="BI14" s="61"/>
      <c r="BJ14" s="61"/>
      <c r="BK14" s="61"/>
      <c r="BL14" s="61"/>
      <c r="BM14" s="61"/>
      <c r="BN14" s="61"/>
      <c r="BO14" s="61"/>
      <c r="BP14" s="61"/>
      <c r="BQ14" s="61"/>
      <c r="BR14" s="61"/>
      <c r="BS14" s="61"/>
      <c r="BT14" s="61"/>
      <c r="BU14" s="61"/>
      <c r="BV14" s="61"/>
      <c r="BW14" s="61"/>
      <c r="BX14" s="61"/>
      <c r="BY14" s="61"/>
      <c r="BZ14" s="61"/>
      <c r="CA14" s="61"/>
      <c r="CB14" s="61"/>
      <c r="CC14" s="61"/>
      <c r="CD14" s="61"/>
      <c r="CE14" s="61"/>
      <c r="CF14" s="61"/>
      <c r="CG14" s="61"/>
      <c r="CH14" s="61"/>
      <c r="CI14" s="61"/>
      <c r="CJ14" s="61"/>
      <c r="CK14" s="61"/>
      <c r="CL14" s="61"/>
      <c r="CM14" s="61"/>
      <c r="CN14" s="61"/>
      <c r="CO14" s="61"/>
      <c r="CP14" s="61"/>
      <c r="CQ14" s="61"/>
      <c r="CR14" s="61"/>
      <c r="CS14" s="61"/>
      <c r="CT14" s="61"/>
      <c r="CU14" s="61"/>
      <c r="CV14" s="61"/>
      <c r="CW14" s="61"/>
      <c r="CX14" s="61"/>
      <c r="CY14" s="61"/>
      <c r="CZ14" s="61"/>
      <c r="DA14" s="61"/>
      <c r="DB14" s="61"/>
      <c r="DC14" s="61"/>
      <c r="DD14" s="61"/>
      <c r="DE14" s="61"/>
      <c r="DF14" s="61"/>
      <c r="DG14" s="61"/>
      <c r="DH14" s="61"/>
      <c r="DI14" s="61"/>
      <c r="DJ14" s="61"/>
      <c r="DK14" s="61"/>
      <c r="DL14" s="61"/>
      <c r="DM14" s="61"/>
      <c r="DN14" s="61"/>
      <c r="DO14" s="61"/>
      <c r="DP14" s="61">
        <v>0.5</v>
      </c>
      <c r="DQ14" s="61"/>
      <c r="DR14" s="61"/>
      <c r="DS14" s="61"/>
      <c r="DT14" s="61"/>
      <c r="DU14" s="61"/>
      <c r="DV14" s="61"/>
      <c r="DW14" s="61"/>
      <c r="DX14" s="61"/>
      <c r="DY14" s="61"/>
      <c r="DZ14" s="61"/>
      <c r="EA14" s="61"/>
      <c r="EB14" s="61">
        <v>0.5</v>
      </c>
      <c r="EC14" s="61"/>
      <c r="ED14" s="61"/>
      <c r="EE14" s="61"/>
      <c r="EF14" s="61"/>
      <c r="EG14" s="61"/>
      <c r="EH14" s="61"/>
      <c r="EI14" s="61"/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  <c r="FP14" s="61"/>
      <c r="FQ14" s="61"/>
      <c r="FR14" s="61"/>
      <c r="FS14" s="61"/>
      <c r="FT14" s="61"/>
      <c r="FU14" s="61"/>
      <c r="FV14" s="61"/>
      <c r="FW14" s="61"/>
      <c r="FX14" s="61"/>
      <c r="FY14" s="61"/>
      <c r="FZ14" s="61"/>
      <c r="GA14" s="61"/>
      <c r="GB14" s="61"/>
      <c r="GC14" s="61"/>
      <c r="GD14" s="61"/>
      <c r="GE14" s="61"/>
      <c r="GF14" s="61"/>
      <c r="GG14" s="61"/>
      <c r="GH14" s="61"/>
      <c r="GI14" s="61"/>
      <c r="GJ14" s="61"/>
      <c r="GK14" s="61"/>
      <c r="GL14" s="61"/>
      <c r="GM14" s="61"/>
      <c r="GN14" s="61"/>
      <c r="GO14" s="61"/>
      <c r="GP14" s="16"/>
      <c r="GQ14" s="16"/>
      <c r="GR14" s="16"/>
      <c r="GS14" s="16"/>
      <c r="GT14" s="16"/>
      <c r="GU14" s="16"/>
      <c r="GV14" s="16"/>
      <c r="GW14" s="16"/>
      <c r="GX14" s="16"/>
      <c r="GY14" s="16"/>
      <c r="GZ14" s="16"/>
      <c r="HA14" s="16"/>
      <c r="HB14" s="16"/>
      <c r="HC14" s="16"/>
      <c r="HD14" s="16"/>
      <c r="HE14" s="16"/>
      <c r="HF14" s="16"/>
      <c r="HG14" s="16"/>
      <c r="HH14" s="16"/>
      <c r="HI14" s="16"/>
      <c r="HJ14" s="16"/>
      <c r="HK14" s="16"/>
      <c r="HL14" s="16"/>
      <c r="HM14" s="16"/>
      <c r="HN14" s="16"/>
      <c r="HO14" s="16"/>
      <c r="HP14" s="16"/>
      <c r="HQ14" s="16"/>
      <c r="HR14" s="16"/>
      <c r="HS14" s="16"/>
      <c r="HT14" s="16"/>
      <c r="HU14" s="16"/>
      <c r="HV14" s="16"/>
      <c r="HW14" s="16"/>
      <c r="HX14" s="16"/>
      <c r="HY14" s="16"/>
      <c r="HZ14" s="16"/>
      <c r="IA14" s="16"/>
      <c r="IB14" s="16"/>
      <c r="IC14" s="16"/>
      <c r="ID14" s="16"/>
      <c r="IE14" s="16"/>
      <c r="IF14" s="16"/>
      <c r="IG14" s="16"/>
      <c r="IH14" s="16"/>
      <c r="II14" s="16"/>
      <c r="IJ14" s="16"/>
      <c r="IK14" s="16"/>
      <c r="IL14" s="16"/>
      <c r="IM14" s="16"/>
      <c r="IN14" s="16"/>
      <c r="IO14" s="16"/>
      <c r="IP14" s="16"/>
      <c r="IQ14" s="16"/>
      <c r="IR14" s="16"/>
      <c r="IS14" s="16"/>
      <c r="IT14" s="16"/>
      <c r="IU14" s="16"/>
      <c r="IV14" s="16"/>
    </row>
    <row r="15" spans="1:256" s="15" customFormat="1" ht="17.25" customHeight="1" x14ac:dyDescent="0.2">
      <c r="A15" s="69" t="s">
        <v>53</v>
      </c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  <c r="S15" s="69"/>
      <c r="T15" s="64" t="s">
        <v>54</v>
      </c>
      <c r="U15" s="64"/>
      <c r="V15" s="64"/>
      <c r="W15" s="64"/>
      <c r="X15" s="64"/>
      <c r="Y15" s="64"/>
      <c r="Z15" s="64"/>
      <c r="AA15" s="64" t="s">
        <v>50</v>
      </c>
      <c r="AB15" s="64"/>
      <c r="AC15" s="64"/>
      <c r="AD15" s="64"/>
      <c r="AE15" s="64"/>
      <c r="AF15" s="64"/>
      <c r="AG15" s="64"/>
      <c r="AH15" s="64">
        <f t="shared" si="0"/>
        <v>0.1</v>
      </c>
      <c r="AI15" s="64"/>
      <c r="AJ15" s="64"/>
      <c r="AK15" s="64"/>
      <c r="AL15" s="64"/>
      <c r="AM15" s="64"/>
      <c r="AN15" s="64"/>
      <c r="AO15" s="65">
        <v>350</v>
      </c>
      <c r="AP15" s="65"/>
      <c r="AQ15" s="65"/>
      <c r="AR15" s="65"/>
      <c r="AS15" s="65"/>
      <c r="AT15" s="65"/>
      <c r="AU15" s="65"/>
      <c r="AV15" s="65"/>
      <c r="AW15" s="65"/>
      <c r="AX15" s="65">
        <f t="shared" si="1"/>
        <v>35</v>
      </c>
      <c r="AY15" s="65"/>
      <c r="AZ15" s="65"/>
      <c r="BA15" s="65"/>
      <c r="BB15" s="65"/>
      <c r="BC15" s="65"/>
      <c r="BD15" s="65"/>
      <c r="BE15" s="65"/>
      <c r="BF15" s="65"/>
      <c r="BG15" s="65"/>
      <c r="BH15" s="61"/>
      <c r="BI15" s="61"/>
      <c r="BJ15" s="61"/>
      <c r="BK15" s="61"/>
      <c r="BL15" s="61"/>
      <c r="BM15" s="61"/>
      <c r="BN15" s="61">
        <v>0.05</v>
      </c>
      <c r="BO15" s="61"/>
      <c r="BP15" s="61"/>
      <c r="BQ15" s="61"/>
      <c r="BR15" s="61"/>
      <c r="BS15" s="61"/>
      <c r="BT15" s="61"/>
      <c r="BU15" s="61"/>
      <c r="BV15" s="61"/>
      <c r="BW15" s="61"/>
      <c r="BX15" s="61"/>
      <c r="BY15" s="61"/>
      <c r="BZ15" s="61"/>
      <c r="CA15" s="61"/>
      <c r="CB15" s="61"/>
      <c r="CC15" s="61"/>
      <c r="CD15" s="61"/>
      <c r="CE15" s="61"/>
      <c r="CF15" s="61"/>
      <c r="CG15" s="61"/>
      <c r="CH15" s="61"/>
      <c r="CI15" s="61"/>
      <c r="CJ15" s="61"/>
      <c r="CK15" s="61"/>
      <c r="CL15" s="61"/>
      <c r="CM15" s="61"/>
      <c r="CN15" s="61"/>
      <c r="CO15" s="61"/>
      <c r="CP15" s="61"/>
      <c r="CQ15" s="61"/>
      <c r="CR15" s="61"/>
      <c r="CS15" s="61"/>
      <c r="CT15" s="61"/>
      <c r="CU15" s="61"/>
      <c r="CV15" s="61"/>
      <c r="CW15" s="61"/>
      <c r="CX15" s="70"/>
      <c r="CY15" s="70"/>
      <c r="CZ15" s="70"/>
      <c r="DA15" s="70"/>
      <c r="DB15" s="70"/>
      <c r="DC15" s="70"/>
      <c r="DD15" s="61"/>
      <c r="DE15" s="61"/>
      <c r="DF15" s="61"/>
      <c r="DG15" s="61"/>
      <c r="DH15" s="61"/>
      <c r="DI15" s="61"/>
      <c r="DJ15" s="61"/>
      <c r="DK15" s="61"/>
      <c r="DL15" s="61"/>
      <c r="DM15" s="61"/>
      <c r="DN15" s="61"/>
      <c r="DO15" s="61"/>
      <c r="DP15" s="61">
        <v>0.05</v>
      </c>
      <c r="DQ15" s="61"/>
      <c r="DR15" s="61"/>
      <c r="DS15" s="61"/>
      <c r="DT15" s="61"/>
      <c r="DU15" s="61"/>
      <c r="DV15" s="61"/>
      <c r="DW15" s="61"/>
      <c r="DX15" s="61"/>
      <c r="DY15" s="61"/>
      <c r="DZ15" s="61"/>
      <c r="EA15" s="61"/>
      <c r="EB15" s="61"/>
      <c r="EC15" s="61"/>
      <c r="ED15" s="61"/>
      <c r="EE15" s="61"/>
      <c r="EF15" s="61"/>
      <c r="EG15" s="61"/>
      <c r="EH15" s="61"/>
      <c r="EI15" s="61"/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  <c r="FP15" s="61"/>
      <c r="FQ15" s="61"/>
      <c r="FR15" s="61"/>
      <c r="FS15" s="61"/>
      <c r="FT15" s="61"/>
      <c r="FU15" s="61"/>
      <c r="FV15" s="61"/>
      <c r="FW15" s="61"/>
      <c r="FX15" s="61"/>
      <c r="FY15" s="61"/>
      <c r="FZ15" s="61"/>
      <c r="GA15" s="61"/>
      <c r="GB15" s="61"/>
      <c r="GC15" s="61"/>
      <c r="GD15" s="61"/>
      <c r="GE15" s="61"/>
      <c r="GF15" s="61"/>
      <c r="GG15" s="61"/>
      <c r="GH15" s="61"/>
      <c r="GI15" s="61"/>
      <c r="GJ15" s="61"/>
      <c r="GK15" s="61"/>
      <c r="GL15" s="61"/>
      <c r="GM15" s="61"/>
      <c r="GN15" s="61"/>
      <c r="GO15" s="61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8"/>
      <c r="HN15" s="18"/>
      <c r="HO15" s="18"/>
      <c r="HP15" s="18"/>
      <c r="HQ15" s="18"/>
      <c r="HR15" s="18"/>
      <c r="HS15" s="18"/>
      <c r="HT15" s="18"/>
      <c r="HU15" s="18"/>
      <c r="HV15" s="18"/>
      <c r="HW15" s="18"/>
      <c r="HX15" s="18"/>
      <c r="HY15" s="18"/>
      <c r="HZ15" s="18"/>
      <c r="IA15" s="18"/>
      <c r="IB15" s="18"/>
      <c r="IC15" s="18"/>
      <c r="ID15" s="18"/>
      <c r="IE15" s="18"/>
      <c r="IF15" s="18"/>
      <c r="IG15" s="18"/>
      <c r="IH15" s="18"/>
      <c r="II15" s="18"/>
      <c r="IJ15" s="18"/>
      <c r="IK15" s="18"/>
      <c r="IL15" s="18"/>
      <c r="IM15" s="18"/>
      <c r="IN15" s="18"/>
      <c r="IO15" s="18"/>
      <c r="IP15" s="18"/>
      <c r="IQ15" s="18"/>
      <c r="IR15" s="18"/>
      <c r="IS15" s="18"/>
      <c r="IT15" s="18"/>
      <c r="IU15" s="18"/>
      <c r="IV15" s="18"/>
    </row>
    <row r="16" spans="1:256" s="15" customFormat="1" ht="17.25" customHeight="1" x14ac:dyDescent="0.2">
      <c r="A16" s="69" t="s">
        <v>55</v>
      </c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  <c r="S16" s="69"/>
      <c r="T16" s="64" t="s">
        <v>56</v>
      </c>
      <c r="U16" s="64"/>
      <c r="V16" s="64"/>
      <c r="W16" s="64"/>
      <c r="X16" s="64"/>
      <c r="Y16" s="64"/>
      <c r="Z16" s="64"/>
      <c r="AA16" s="64" t="s">
        <v>50</v>
      </c>
      <c r="AB16" s="64"/>
      <c r="AC16" s="64"/>
      <c r="AD16" s="64"/>
      <c r="AE16" s="64"/>
      <c r="AF16" s="64"/>
      <c r="AG16" s="64"/>
      <c r="AH16" s="64">
        <f t="shared" si="0"/>
        <v>0</v>
      </c>
      <c r="AI16" s="64"/>
      <c r="AJ16" s="64"/>
      <c r="AK16" s="64"/>
      <c r="AL16" s="64"/>
      <c r="AM16" s="64"/>
      <c r="AN16" s="64"/>
      <c r="AO16" s="65">
        <v>273.33</v>
      </c>
      <c r="AP16" s="65"/>
      <c r="AQ16" s="65"/>
      <c r="AR16" s="65"/>
      <c r="AS16" s="65"/>
      <c r="AT16" s="65"/>
      <c r="AU16" s="65"/>
      <c r="AV16" s="65"/>
      <c r="AW16" s="65"/>
      <c r="AX16" s="65">
        <f t="shared" si="1"/>
        <v>0</v>
      </c>
      <c r="AY16" s="65"/>
      <c r="AZ16" s="65"/>
      <c r="BA16" s="65"/>
      <c r="BB16" s="65"/>
      <c r="BC16" s="65"/>
      <c r="BD16" s="65"/>
      <c r="BE16" s="65"/>
      <c r="BF16" s="65"/>
      <c r="BG16" s="65"/>
      <c r="BH16" s="61"/>
      <c r="BI16" s="61"/>
      <c r="BJ16" s="61"/>
      <c r="BK16" s="61"/>
      <c r="BL16" s="61"/>
      <c r="BM16" s="61"/>
      <c r="BN16" s="61"/>
      <c r="BO16" s="61"/>
      <c r="BP16" s="61"/>
      <c r="BQ16" s="61"/>
      <c r="BR16" s="61"/>
      <c r="BS16" s="61"/>
      <c r="BT16" s="61"/>
      <c r="BU16" s="61"/>
      <c r="BV16" s="61"/>
      <c r="BW16" s="61"/>
      <c r="BX16" s="61"/>
      <c r="BY16" s="61"/>
      <c r="BZ16" s="61"/>
      <c r="CA16" s="61"/>
      <c r="CB16" s="61"/>
      <c r="CC16" s="61"/>
      <c r="CD16" s="61"/>
      <c r="CE16" s="61"/>
      <c r="CF16" s="61"/>
      <c r="CG16" s="61"/>
      <c r="CH16" s="61"/>
      <c r="CI16" s="61"/>
      <c r="CJ16" s="61"/>
      <c r="CK16" s="61"/>
      <c r="CL16" s="61"/>
      <c r="CM16" s="61"/>
      <c r="CN16" s="61"/>
      <c r="CO16" s="61"/>
      <c r="CP16" s="61"/>
      <c r="CQ16" s="61"/>
      <c r="CR16" s="61"/>
      <c r="CS16" s="61"/>
      <c r="CT16" s="61"/>
      <c r="CU16" s="61"/>
      <c r="CV16" s="61"/>
      <c r="CW16" s="61"/>
      <c r="CX16" s="61"/>
      <c r="CY16" s="61"/>
      <c r="CZ16" s="61"/>
      <c r="DA16" s="61"/>
      <c r="DB16" s="61"/>
      <c r="DC16" s="61"/>
      <c r="DD16" s="61"/>
      <c r="DE16" s="61"/>
      <c r="DF16" s="61"/>
      <c r="DG16" s="61"/>
      <c r="DH16" s="61"/>
      <c r="DI16" s="61"/>
      <c r="DJ16" s="61"/>
      <c r="DK16" s="61"/>
      <c r="DL16" s="61"/>
      <c r="DM16" s="61"/>
      <c r="DN16" s="61"/>
      <c r="DO16" s="61"/>
      <c r="DP16" s="61"/>
      <c r="DQ16" s="61"/>
      <c r="DR16" s="61"/>
      <c r="DS16" s="61"/>
      <c r="DT16" s="61"/>
      <c r="DU16" s="61"/>
      <c r="DV16" s="61"/>
      <c r="DW16" s="61"/>
      <c r="DX16" s="61"/>
      <c r="DY16" s="61"/>
      <c r="DZ16" s="61"/>
      <c r="EA16" s="61"/>
      <c r="EB16" s="61"/>
      <c r="EC16" s="61"/>
      <c r="ED16" s="61"/>
      <c r="EE16" s="61"/>
      <c r="EF16" s="61"/>
      <c r="EG16" s="61"/>
      <c r="EH16" s="61"/>
      <c r="EI16" s="61"/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  <c r="FP16" s="61"/>
      <c r="FQ16" s="61"/>
      <c r="FR16" s="61"/>
      <c r="FS16" s="61"/>
      <c r="FT16" s="61"/>
      <c r="FU16" s="61"/>
      <c r="FV16" s="61"/>
      <c r="FW16" s="61"/>
      <c r="FX16" s="61"/>
      <c r="FY16" s="61"/>
      <c r="FZ16" s="61"/>
      <c r="GA16" s="61"/>
      <c r="GB16" s="61"/>
      <c r="GC16" s="61"/>
      <c r="GD16" s="61"/>
      <c r="GE16" s="61"/>
      <c r="GF16" s="61"/>
      <c r="GG16" s="61"/>
      <c r="GH16" s="61"/>
      <c r="GI16" s="61"/>
      <c r="GJ16" s="61"/>
      <c r="GK16" s="61"/>
      <c r="GL16" s="61"/>
      <c r="GM16" s="61"/>
      <c r="GN16" s="61"/>
      <c r="GO16" s="61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6"/>
      <c r="HN16" s="16"/>
      <c r="HO16" s="16"/>
      <c r="HP16" s="16"/>
      <c r="HQ16" s="16"/>
      <c r="HR16" s="16"/>
      <c r="HS16" s="16"/>
      <c r="HT16" s="16"/>
      <c r="HU16" s="16"/>
      <c r="HV16" s="16"/>
      <c r="HW16" s="16"/>
      <c r="HX16" s="16"/>
      <c r="HY16" s="16"/>
      <c r="HZ16" s="16"/>
      <c r="IA16" s="16"/>
      <c r="IB16" s="16"/>
      <c r="IC16" s="16"/>
      <c r="ID16" s="16"/>
      <c r="IE16" s="16"/>
      <c r="IF16" s="16"/>
      <c r="IG16" s="16"/>
      <c r="IH16" s="16"/>
      <c r="II16" s="16"/>
      <c r="IJ16" s="16"/>
      <c r="IK16" s="16"/>
      <c r="IL16" s="16"/>
      <c r="IM16" s="16"/>
      <c r="IN16" s="16"/>
      <c r="IO16" s="16"/>
      <c r="IP16" s="16"/>
      <c r="IQ16" s="16"/>
      <c r="IR16" s="16"/>
      <c r="IS16" s="16"/>
      <c r="IT16" s="16"/>
      <c r="IU16" s="16"/>
      <c r="IV16" s="16"/>
    </row>
    <row r="17" spans="1:256" s="15" customFormat="1" ht="17.25" customHeight="1" x14ac:dyDescent="0.2">
      <c r="A17" s="69" t="s">
        <v>57</v>
      </c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  <c r="S17" s="69"/>
      <c r="T17" s="64" t="s">
        <v>58</v>
      </c>
      <c r="U17" s="64"/>
      <c r="V17" s="64"/>
      <c r="W17" s="64"/>
      <c r="X17" s="64"/>
      <c r="Y17" s="64"/>
      <c r="Z17" s="64"/>
      <c r="AA17" s="64" t="s">
        <v>50</v>
      </c>
      <c r="AB17" s="64"/>
      <c r="AC17" s="64"/>
      <c r="AD17" s="64"/>
      <c r="AE17" s="64"/>
      <c r="AF17" s="64"/>
      <c r="AG17" s="64"/>
      <c r="AH17" s="64">
        <f t="shared" si="0"/>
        <v>112.024</v>
      </c>
      <c r="AI17" s="64"/>
      <c r="AJ17" s="64"/>
      <c r="AK17" s="64"/>
      <c r="AL17" s="64"/>
      <c r="AM17" s="64"/>
      <c r="AN17" s="64"/>
      <c r="AO17" s="65">
        <v>0</v>
      </c>
      <c r="AP17" s="65"/>
      <c r="AQ17" s="65"/>
      <c r="AR17" s="65"/>
      <c r="AS17" s="65"/>
      <c r="AT17" s="65"/>
      <c r="AU17" s="65"/>
      <c r="AV17" s="65"/>
      <c r="AW17" s="65"/>
      <c r="AX17" s="65">
        <f t="shared" si="1"/>
        <v>0</v>
      </c>
      <c r="AY17" s="65"/>
      <c r="AZ17" s="65"/>
      <c r="BA17" s="65"/>
      <c r="BB17" s="65"/>
      <c r="BC17" s="65"/>
      <c r="BD17" s="65"/>
      <c r="BE17" s="65"/>
      <c r="BF17" s="65"/>
      <c r="BG17" s="65"/>
      <c r="BH17" s="61">
        <v>5.9</v>
      </c>
      <c r="BI17" s="61"/>
      <c r="BJ17" s="61"/>
      <c r="BK17" s="61"/>
      <c r="BL17" s="61"/>
      <c r="BM17" s="61"/>
      <c r="BN17" s="61">
        <v>5.2</v>
      </c>
      <c r="BO17" s="61"/>
      <c r="BP17" s="61"/>
      <c r="BQ17" s="61"/>
      <c r="BR17" s="61"/>
      <c r="BS17" s="61"/>
      <c r="BT17" s="61">
        <v>5.8</v>
      </c>
      <c r="BU17" s="61"/>
      <c r="BV17" s="61"/>
      <c r="BW17" s="61"/>
      <c r="BX17" s="61"/>
      <c r="BY17" s="61"/>
      <c r="BZ17" s="61">
        <v>5.5</v>
      </c>
      <c r="CA17" s="61"/>
      <c r="CB17" s="61"/>
      <c r="CC17" s="61"/>
      <c r="CD17" s="61"/>
      <c r="CE17" s="61"/>
      <c r="CF17" s="61">
        <v>3.5</v>
      </c>
      <c r="CG17" s="61"/>
      <c r="CH17" s="61"/>
      <c r="CI17" s="61"/>
      <c r="CJ17" s="61"/>
      <c r="CK17" s="61"/>
      <c r="CL17" s="61">
        <v>5.7</v>
      </c>
      <c r="CM17" s="61"/>
      <c r="CN17" s="61"/>
      <c r="CO17" s="61"/>
      <c r="CP17" s="61"/>
      <c r="CQ17" s="61"/>
      <c r="CR17" s="61">
        <v>6.1</v>
      </c>
      <c r="CS17" s="61"/>
      <c r="CT17" s="61"/>
      <c r="CU17" s="61"/>
      <c r="CV17" s="61"/>
      <c r="CW17" s="61"/>
      <c r="CX17" s="61">
        <v>5.9</v>
      </c>
      <c r="CY17" s="61"/>
      <c r="CZ17" s="61"/>
      <c r="DA17" s="61"/>
      <c r="DB17" s="61"/>
      <c r="DC17" s="61"/>
      <c r="DD17" s="61">
        <v>6</v>
      </c>
      <c r="DE17" s="61"/>
      <c r="DF17" s="61"/>
      <c r="DG17" s="61"/>
      <c r="DH17" s="61"/>
      <c r="DI17" s="61"/>
      <c r="DJ17" s="61">
        <v>6.6</v>
      </c>
      <c r="DK17" s="61"/>
      <c r="DL17" s="61"/>
      <c r="DM17" s="61"/>
      <c r="DN17" s="61"/>
      <c r="DO17" s="61"/>
      <c r="DP17" s="61">
        <v>6.4</v>
      </c>
      <c r="DQ17" s="61"/>
      <c r="DR17" s="61"/>
      <c r="DS17" s="61"/>
      <c r="DT17" s="61"/>
      <c r="DU17" s="61"/>
      <c r="DV17" s="61">
        <v>15.023999999999999</v>
      </c>
      <c r="DW17" s="61"/>
      <c r="DX17" s="61"/>
      <c r="DY17" s="61"/>
      <c r="DZ17" s="61"/>
      <c r="EA17" s="61"/>
      <c r="EB17" s="61">
        <v>5.5</v>
      </c>
      <c r="EC17" s="61"/>
      <c r="ED17" s="61"/>
      <c r="EE17" s="61"/>
      <c r="EF17" s="61"/>
      <c r="EG17" s="61"/>
      <c r="EH17" s="61">
        <v>6.4</v>
      </c>
      <c r="EI17" s="61"/>
      <c r="EJ17" s="61"/>
      <c r="EK17" s="61"/>
      <c r="EL17" s="61"/>
      <c r="EM17" s="61"/>
      <c r="EN17" s="61">
        <v>11.6</v>
      </c>
      <c r="EO17" s="61"/>
      <c r="EP17" s="61"/>
      <c r="EQ17" s="61"/>
      <c r="ER17" s="61"/>
      <c r="ES17" s="61"/>
      <c r="ET17" s="61">
        <v>5.9</v>
      </c>
      <c r="EU17" s="61"/>
      <c r="EV17" s="61"/>
      <c r="EW17" s="61"/>
      <c r="EX17" s="61"/>
      <c r="EY17" s="61"/>
      <c r="EZ17" s="61">
        <v>5</v>
      </c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  <c r="FP17" s="61"/>
      <c r="FQ17" s="61"/>
      <c r="FR17" s="61"/>
      <c r="FS17" s="61"/>
      <c r="FT17" s="61"/>
      <c r="FU17" s="61"/>
      <c r="FV17" s="61"/>
      <c r="FW17" s="61"/>
      <c r="FX17" s="61"/>
      <c r="FY17" s="61"/>
      <c r="FZ17" s="61"/>
      <c r="GA17" s="61"/>
      <c r="GB17" s="61"/>
      <c r="GC17" s="61"/>
      <c r="GD17" s="61"/>
      <c r="GE17" s="61"/>
      <c r="GF17" s="61"/>
      <c r="GG17" s="61"/>
      <c r="GH17" s="61"/>
      <c r="GI17" s="61"/>
      <c r="GJ17" s="61"/>
      <c r="GK17" s="61"/>
      <c r="GL17" s="61"/>
      <c r="GM17" s="61"/>
      <c r="GN17" s="61"/>
      <c r="GO17" s="61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6"/>
      <c r="HN17" s="16"/>
      <c r="HO17" s="16"/>
      <c r="HP17" s="16"/>
      <c r="HQ17" s="16"/>
      <c r="HR17" s="16"/>
      <c r="HS17" s="16"/>
      <c r="HT17" s="16"/>
      <c r="HU17" s="16"/>
      <c r="HV17" s="16"/>
      <c r="HW17" s="16"/>
      <c r="HX17" s="16"/>
      <c r="HY17" s="16"/>
      <c r="HZ17" s="16"/>
      <c r="IA17" s="16"/>
      <c r="IB17" s="16"/>
      <c r="IC17" s="16"/>
      <c r="ID17" s="16"/>
      <c r="IE17" s="16"/>
      <c r="IF17" s="16"/>
      <c r="IG17" s="16"/>
      <c r="IH17" s="16"/>
      <c r="II17" s="16"/>
      <c r="IJ17" s="16"/>
      <c r="IK17" s="16"/>
      <c r="IL17" s="16"/>
      <c r="IM17" s="16"/>
      <c r="IN17" s="16"/>
      <c r="IO17" s="16"/>
      <c r="IP17" s="16"/>
      <c r="IQ17" s="16"/>
      <c r="IR17" s="16"/>
      <c r="IS17" s="16"/>
      <c r="IT17" s="16"/>
      <c r="IU17" s="16"/>
      <c r="IV17" s="16"/>
    </row>
    <row r="18" spans="1:256" s="15" customFormat="1" ht="17.25" customHeight="1" x14ac:dyDescent="0.2">
      <c r="A18" s="69" t="s">
        <v>59</v>
      </c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4" t="s">
        <v>60</v>
      </c>
      <c r="U18" s="64"/>
      <c r="V18" s="64"/>
      <c r="W18" s="64"/>
      <c r="X18" s="64"/>
      <c r="Y18" s="64"/>
      <c r="Z18" s="64"/>
      <c r="AA18" s="64" t="s">
        <v>50</v>
      </c>
      <c r="AB18" s="64"/>
      <c r="AC18" s="64"/>
      <c r="AD18" s="64"/>
      <c r="AE18" s="64"/>
      <c r="AF18" s="64"/>
      <c r="AG18" s="64"/>
      <c r="AH18" s="64">
        <f t="shared" si="0"/>
        <v>8.5</v>
      </c>
      <c r="AI18" s="64"/>
      <c r="AJ18" s="64"/>
      <c r="AK18" s="64"/>
      <c r="AL18" s="64"/>
      <c r="AM18" s="64"/>
      <c r="AN18" s="64"/>
      <c r="AO18" s="65">
        <v>0</v>
      </c>
      <c r="AP18" s="65"/>
      <c r="AQ18" s="65"/>
      <c r="AR18" s="65"/>
      <c r="AS18" s="65"/>
      <c r="AT18" s="65"/>
      <c r="AU18" s="65"/>
      <c r="AV18" s="65"/>
      <c r="AW18" s="65"/>
      <c r="AX18" s="65">
        <f t="shared" si="1"/>
        <v>0</v>
      </c>
      <c r="AY18" s="65"/>
      <c r="AZ18" s="65"/>
      <c r="BA18" s="65"/>
      <c r="BB18" s="65"/>
      <c r="BC18" s="65"/>
      <c r="BD18" s="65"/>
      <c r="BE18" s="65"/>
      <c r="BF18" s="65"/>
      <c r="BG18" s="65"/>
      <c r="BH18" s="61">
        <v>0.5</v>
      </c>
      <c r="BI18" s="61"/>
      <c r="BJ18" s="61"/>
      <c r="BK18" s="61"/>
      <c r="BL18" s="61"/>
      <c r="BM18" s="61"/>
      <c r="BN18" s="61">
        <v>0.5</v>
      </c>
      <c r="BO18" s="61"/>
      <c r="BP18" s="61"/>
      <c r="BQ18" s="61"/>
      <c r="BR18" s="61"/>
      <c r="BS18" s="61"/>
      <c r="BT18" s="61">
        <v>0.5</v>
      </c>
      <c r="BU18" s="61"/>
      <c r="BV18" s="61"/>
      <c r="BW18" s="61"/>
      <c r="BX18" s="61"/>
      <c r="BY18" s="61"/>
      <c r="BZ18" s="61">
        <v>0.5</v>
      </c>
      <c r="CA18" s="61"/>
      <c r="CB18" s="61"/>
      <c r="CC18" s="61"/>
      <c r="CD18" s="61"/>
      <c r="CE18" s="61"/>
      <c r="CF18" s="61">
        <v>0.5</v>
      </c>
      <c r="CG18" s="61"/>
      <c r="CH18" s="61"/>
      <c r="CI18" s="61"/>
      <c r="CJ18" s="61"/>
      <c r="CK18" s="61"/>
      <c r="CL18" s="61">
        <v>0.5</v>
      </c>
      <c r="CM18" s="61"/>
      <c r="CN18" s="61"/>
      <c r="CO18" s="61"/>
      <c r="CP18" s="61"/>
      <c r="CQ18" s="61"/>
      <c r="CR18" s="61">
        <v>0.5</v>
      </c>
      <c r="CS18" s="61"/>
      <c r="CT18" s="61"/>
      <c r="CU18" s="61"/>
      <c r="CV18" s="61"/>
      <c r="CW18" s="61"/>
      <c r="CX18" s="61">
        <v>0.5</v>
      </c>
      <c r="CY18" s="61"/>
      <c r="CZ18" s="61"/>
      <c r="DA18" s="61"/>
      <c r="DB18" s="61"/>
      <c r="DC18" s="61"/>
      <c r="DD18" s="61">
        <v>0.5</v>
      </c>
      <c r="DE18" s="61"/>
      <c r="DF18" s="61"/>
      <c r="DG18" s="61"/>
      <c r="DH18" s="61"/>
      <c r="DI18" s="61"/>
      <c r="DJ18" s="61">
        <v>0.5</v>
      </c>
      <c r="DK18" s="61"/>
      <c r="DL18" s="61"/>
      <c r="DM18" s="61"/>
      <c r="DN18" s="61"/>
      <c r="DO18" s="61"/>
      <c r="DP18" s="61">
        <v>0.5</v>
      </c>
      <c r="DQ18" s="61"/>
      <c r="DR18" s="61"/>
      <c r="DS18" s="61"/>
      <c r="DT18" s="61"/>
      <c r="DU18" s="61"/>
      <c r="DV18" s="61">
        <v>0.5</v>
      </c>
      <c r="DW18" s="61"/>
      <c r="DX18" s="61"/>
      <c r="DY18" s="61"/>
      <c r="DZ18" s="61"/>
      <c r="EA18" s="61"/>
      <c r="EB18" s="61">
        <v>0.5</v>
      </c>
      <c r="EC18" s="61"/>
      <c r="ED18" s="61"/>
      <c r="EE18" s="61"/>
      <c r="EF18" s="61"/>
      <c r="EG18" s="61"/>
      <c r="EH18" s="61">
        <v>0.5</v>
      </c>
      <c r="EI18" s="61"/>
      <c r="EJ18" s="61"/>
      <c r="EK18" s="61"/>
      <c r="EL18" s="61"/>
      <c r="EM18" s="61"/>
      <c r="EN18" s="61">
        <v>0.5</v>
      </c>
      <c r="EO18" s="61"/>
      <c r="EP18" s="61"/>
      <c r="EQ18" s="61"/>
      <c r="ER18" s="61"/>
      <c r="ES18" s="61"/>
      <c r="ET18" s="61">
        <v>0.5</v>
      </c>
      <c r="EU18" s="61"/>
      <c r="EV18" s="61"/>
      <c r="EW18" s="61"/>
      <c r="EX18" s="61"/>
      <c r="EY18" s="61"/>
      <c r="EZ18" s="61">
        <v>0.5</v>
      </c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  <c r="FP18" s="61"/>
      <c r="FQ18" s="61"/>
      <c r="FR18" s="61"/>
      <c r="FS18" s="61"/>
      <c r="FT18" s="61"/>
      <c r="FU18" s="61"/>
      <c r="FV18" s="61"/>
      <c r="FW18" s="61"/>
      <c r="FX18" s="61"/>
      <c r="FY18" s="61"/>
      <c r="FZ18" s="61"/>
      <c r="GA18" s="61"/>
      <c r="GB18" s="61"/>
      <c r="GC18" s="61"/>
      <c r="GD18" s="61"/>
      <c r="GE18" s="61"/>
      <c r="GF18" s="61"/>
      <c r="GG18" s="61"/>
      <c r="GH18" s="61"/>
      <c r="GI18" s="61"/>
      <c r="GJ18" s="61"/>
      <c r="GK18" s="61"/>
      <c r="GL18" s="61"/>
      <c r="GM18" s="61"/>
      <c r="GN18" s="61"/>
      <c r="GO18" s="61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8"/>
      <c r="HN18" s="18"/>
      <c r="HO18" s="18"/>
      <c r="HP18" s="18"/>
      <c r="HQ18" s="18"/>
      <c r="HR18" s="18"/>
      <c r="HS18" s="18"/>
      <c r="HT18" s="18"/>
      <c r="HU18" s="18"/>
      <c r="HV18" s="18"/>
      <c r="HW18" s="18"/>
      <c r="HX18" s="18"/>
      <c r="HY18" s="18"/>
      <c r="HZ18" s="18"/>
      <c r="IA18" s="18"/>
      <c r="IB18" s="18"/>
      <c r="IC18" s="18"/>
      <c r="ID18" s="18"/>
      <c r="IE18" s="18"/>
      <c r="IF18" s="18"/>
      <c r="IG18" s="18"/>
      <c r="IH18" s="18"/>
      <c r="II18" s="18"/>
      <c r="IJ18" s="18"/>
      <c r="IK18" s="18"/>
      <c r="IL18" s="18"/>
      <c r="IM18" s="18"/>
      <c r="IN18" s="18"/>
      <c r="IO18" s="18"/>
      <c r="IP18" s="18"/>
      <c r="IQ18" s="18"/>
      <c r="IR18" s="18"/>
      <c r="IS18" s="18"/>
      <c r="IT18" s="18"/>
      <c r="IU18" s="18"/>
      <c r="IV18" s="18"/>
    </row>
    <row r="19" spans="1:256" s="15" customFormat="1" ht="17.25" customHeight="1" x14ac:dyDescent="0.2">
      <c r="A19" s="66" t="s">
        <v>61</v>
      </c>
      <c r="B19" s="66"/>
      <c r="C19" s="66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7" t="s">
        <v>62</v>
      </c>
      <c r="U19" s="67"/>
      <c r="V19" s="67"/>
      <c r="W19" s="67"/>
      <c r="X19" s="67"/>
      <c r="Y19" s="67"/>
      <c r="Z19" s="67"/>
      <c r="AA19" s="67" t="s">
        <v>50</v>
      </c>
      <c r="AB19" s="67"/>
      <c r="AC19" s="67"/>
      <c r="AD19" s="67"/>
      <c r="AE19" s="67"/>
      <c r="AF19" s="67"/>
      <c r="AG19" s="67"/>
      <c r="AH19" s="64">
        <f t="shared" si="0"/>
        <v>0</v>
      </c>
      <c r="AI19" s="64"/>
      <c r="AJ19" s="64"/>
      <c r="AK19" s="64"/>
      <c r="AL19" s="64"/>
      <c r="AM19" s="64"/>
      <c r="AN19" s="64"/>
      <c r="AO19" s="65">
        <v>146.66999999999999</v>
      </c>
      <c r="AP19" s="65"/>
      <c r="AQ19" s="65"/>
      <c r="AR19" s="65"/>
      <c r="AS19" s="65"/>
      <c r="AT19" s="65"/>
      <c r="AU19" s="65"/>
      <c r="AV19" s="65"/>
      <c r="AW19" s="65"/>
      <c r="AX19" s="65">
        <f t="shared" si="1"/>
        <v>0</v>
      </c>
      <c r="AY19" s="65"/>
      <c r="AZ19" s="65"/>
      <c r="BA19" s="65"/>
      <c r="BB19" s="65"/>
      <c r="BC19" s="65"/>
      <c r="BD19" s="65"/>
      <c r="BE19" s="65"/>
      <c r="BF19" s="65"/>
      <c r="BG19" s="65"/>
      <c r="BH19" s="61"/>
      <c r="BI19" s="61"/>
      <c r="BJ19" s="61"/>
      <c r="BK19" s="61"/>
      <c r="BL19" s="61"/>
      <c r="BM19" s="61"/>
      <c r="BN19" s="61"/>
      <c r="BO19" s="61"/>
      <c r="BP19" s="61"/>
      <c r="BQ19" s="61"/>
      <c r="BR19" s="61"/>
      <c r="BS19" s="61"/>
      <c r="BT19" s="61"/>
      <c r="BU19" s="61"/>
      <c r="BV19" s="61"/>
      <c r="BW19" s="61"/>
      <c r="BX19" s="61"/>
      <c r="BY19" s="61"/>
      <c r="BZ19" s="61"/>
      <c r="CA19" s="61"/>
      <c r="CB19" s="61"/>
      <c r="CC19" s="61"/>
      <c r="CD19" s="61"/>
      <c r="CE19" s="61"/>
      <c r="CF19" s="61"/>
      <c r="CG19" s="61"/>
      <c r="CH19" s="61"/>
      <c r="CI19" s="61"/>
      <c r="CJ19" s="61"/>
      <c r="CK19" s="61"/>
      <c r="CL19" s="61"/>
      <c r="CM19" s="61"/>
      <c r="CN19" s="61"/>
      <c r="CO19" s="61"/>
      <c r="CP19" s="61"/>
      <c r="CQ19" s="61"/>
      <c r="CR19" s="61"/>
      <c r="CS19" s="61"/>
      <c r="CT19" s="61"/>
      <c r="CU19" s="61"/>
      <c r="CV19" s="61"/>
      <c r="CW19" s="61"/>
      <c r="CX19" s="61"/>
      <c r="CY19" s="61"/>
      <c r="CZ19" s="61"/>
      <c r="DA19" s="61"/>
      <c r="DB19" s="61"/>
      <c r="DC19" s="61"/>
      <c r="DD19" s="61"/>
      <c r="DE19" s="61"/>
      <c r="DF19" s="61"/>
      <c r="DG19" s="61"/>
      <c r="DH19" s="61"/>
      <c r="DI19" s="61"/>
      <c r="DJ19" s="61"/>
      <c r="DK19" s="61"/>
      <c r="DL19" s="61"/>
      <c r="DM19" s="61"/>
      <c r="DN19" s="61"/>
      <c r="DO19" s="61"/>
      <c r="DP19" s="61"/>
      <c r="DQ19" s="61"/>
      <c r="DR19" s="61"/>
      <c r="DS19" s="61"/>
      <c r="DT19" s="61"/>
      <c r="DU19" s="61"/>
      <c r="DV19" s="61"/>
      <c r="DW19" s="61"/>
      <c r="DX19" s="61"/>
      <c r="DY19" s="61"/>
      <c r="DZ19" s="61"/>
      <c r="EA19" s="61"/>
      <c r="EB19" s="61"/>
      <c r="EC19" s="61"/>
      <c r="ED19" s="61"/>
      <c r="EE19" s="61"/>
      <c r="EF19" s="61"/>
      <c r="EG19" s="61"/>
      <c r="EH19" s="61"/>
      <c r="EI19" s="61"/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  <c r="FP19" s="61"/>
      <c r="FQ19" s="61"/>
      <c r="FR19" s="61"/>
      <c r="FS19" s="61"/>
      <c r="FT19" s="61"/>
      <c r="FU19" s="61"/>
      <c r="FV19" s="61"/>
      <c r="FW19" s="61"/>
      <c r="FX19" s="61"/>
      <c r="FY19" s="61"/>
      <c r="FZ19" s="61"/>
      <c r="GA19" s="61"/>
      <c r="GB19" s="61"/>
      <c r="GC19" s="61"/>
      <c r="GD19" s="61"/>
      <c r="GE19" s="61"/>
      <c r="GF19" s="61"/>
      <c r="GG19" s="61"/>
      <c r="GH19" s="61"/>
      <c r="GI19" s="61"/>
      <c r="GJ19" s="61"/>
      <c r="GK19" s="61"/>
      <c r="GL19" s="61"/>
      <c r="GM19" s="61"/>
      <c r="GN19" s="61"/>
      <c r="GO19" s="61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6"/>
      <c r="HN19" s="16"/>
      <c r="HO19" s="16"/>
      <c r="HP19" s="16"/>
      <c r="HQ19" s="16"/>
      <c r="HR19" s="16"/>
      <c r="HS19" s="16"/>
      <c r="HT19" s="16"/>
      <c r="HU19" s="16"/>
      <c r="HV19" s="16"/>
      <c r="HW19" s="16"/>
      <c r="HX19" s="16"/>
      <c r="HY19" s="16"/>
      <c r="HZ19" s="16"/>
      <c r="IA19" s="16"/>
      <c r="IB19" s="16"/>
      <c r="IC19" s="16"/>
      <c r="ID19" s="16"/>
      <c r="IE19" s="16"/>
      <c r="IF19" s="16"/>
      <c r="IG19" s="16"/>
      <c r="IH19" s="16"/>
      <c r="II19" s="16"/>
      <c r="IJ19" s="16"/>
      <c r="IK19" s="16"/>
      <c r="IL19" s="16"/>
      <c r="IM19" s="16"/>
      <c r="IN19" s="16"/>
      <c r="IO19" s="16"/>
      <c r="IP19" s="16"/>
      <c r="IQ19" s="16"/>
      <c r="IR19" s="16"/>
      <c r="IS19" s="16"/>
      <c r="IT19" s="16"/>
      <c r="IU19" s="16"/>
      <c r="IV19" s="16"/>
    </row>
    <row r="20" spans="1:256" s="15" customFormat="1" ht="17.25" customHeight="1" x14ac:dyDescent="0.2">
      <c r="A20" s="66" t="s">
        <v>63</v>
      </c>
      <c r="B20" s="66"/>
      <c r="C20" s="66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7" t="s">
        <v>64</v>
      </c>
      <c r="U20" s="67"/>
      <c r="V20" s="67"/>
      <c r="W20" s="67"/>
      <c r="X20" s="67"/>
      <c r="Y20" s="67"/>
      <c r="Z20" s="67"/>
      <c r="AA20" s="67" t="s">
        <v>50</v>
      </c>
      <c r="AB20" s="67"/>
      <c r="AC20" s="67"/>
      <c r="AD20" s="67"/>
      <c r="AE20" s="67"/>
      <c r="AF20" s="67"/>
      <c r="AG20" s="67"/>
      <c r="AH20" s="64">
        <f t="shared" si="0"/>
        <v>0</v>
      </c>
      <c r="AI20" s="64"/>
      <c r="AJ20" s="64"/>
      <c r="AK20" s="64"/>
      <c r="AL20" s="64"/>
      <c r="AM20" s="64"/>
      <c r="AN20" s="64"/>
      <c r="AO20" s="65">
        <v>283.14</v>
      </c>
      <c r="AP20" s="65"/>
      <c r="AQ20" s="65"/>
      <c r="AR20" s="65"/>
      <c r="AS20" s="65"/>
      <c r="AT20" s="65"/>
      <c r="AU20" s="65"/>
      <c r="AV20" s="65"/>
      <c r="AW20" s="65"/>
      <c r="AX20" s="65">
        <f t="shared" si="1"/>
        <v>0</v>
      </c>
      <c r="AY20" s="65"/>
      <c r="AZ20" s="65"/>
      <c r="BA20" s="65"/>
      <c r="BB20" s="65"/>
      <c r="BC20" s="65"/>
      <c r="BD20" s="65"/>
      <c r="BE20" s="65"/>
      <c r="BF20" s="65"/>
      <c r="BG20" s="65"/>
      <c r="BH20" s="61"/>
      <c r="BI20" s="61"/>
      <c r="BJ20" s="61"/>
      <c r="BK20" s="61"/>
      <c r="BL20" s="61"/>
      <c r="BM20" s="61"/>
      <c r="BN20" s="61"/>
      <c r="BO20" s="61"/>
      <c r="BP20" s="61"/>
      <c r="BQ20" s="61"/>
      <c r="BR20" s="61"/>
      <c r="BS20" s="61"/>
      <c r="BT20" s="61"/>
      <c r="BU20" s="61"/>
      <c r="BV20" s="61"/>
      <c r="BW20" s="61"/>
      <c r="BX20" s="61"/>
      <c r="BY20" s="61"/>
      <c r="BZ20" s="61"/>
      <c r="CA20" s="61"/>
      <c r="CB20" s="61"/>
      <c r="CC20" s="61"/>
      <c r="CD20" s="61"/>
      <c r="CE20" s="61"/>
      <c r="CF20" s="61"/>
      <c r="CG20" s="61"/>
      <c r="CH20" s="61"/>
      <c r="CI20" s="61"/>
      <c r="CJ20" s="61"/>
      <c r="CK20" s="61"/>
      <c r="CL20" s="61"/>
      <c r="CM20" s="61"/>
      <c r="CN20" s="61"/>
      <c r="CO20" s="61"/>
      <c r="CP20" s="61"/>
      <c r="CQ20" s="61"/>
      <c r="CR20" s="61"/>
      <c r="CS20" s="61"/>
      <c r="CT20" s="61"/>
      <c r="CU20" s="61"/>
      <c r="CV20" s="61"/>
      <c r="CW20" s="61"/>
      <c r="CX20" s="61"/>
      <c r="CY20" s="61"/>
      <c r="CZ20" s="61"/>
      <c r="DA20" s="61"/>
      <c r="DB20" s="61"/>
      <c r="DC20" s="61"/>
      <c r="DD20" s="61"/>
      <c r="DE20" s="61"/>
      <c r="DF20" s="61"/>
      <c r="DG20" s="61"/>
      <c r="DH20" s="61"/>
      <c r="DI20" s="61"/>
      <c r="DJ20" s="61"/>
      <c r="DK20" s="61"/>
      <c r="DL20" s="61"/>
      <c r="DM20" s="61"/>
      <c r="DN20" s="61"/>
      <c r="DO20" s="61"/>
      <c r="DP20" s="61"/>
      <c r="DQ20" s="61"/>
      <c r="DR20" s="61"/>
      <c r="DS20" s="61"/>
      <c r="DT20" s="61"/>
      <c r="DU20" s="61"/>
      <c r="DV20" s="61"/>
      <c r="DW20" s="61"/>
      <c r="DX20" s="61"/>
      <c r="DY20" s="61"/>
      <c r="DZ20" s="61"/>
      <c r="EA20" s="61"/>
      <c r="EB20" s="61"/>
      <c r="EC20" s="61"/>
      <c r="ED20" s="61"/>
      <c r="EE20" s="61"/>
      <c r="EF20" s="61"/>
      <c r="EG20" s="61"/>
      <c r="EH20" s="61"/>
      <c r="EI20" s="61"/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  <c r="FP20" s="61"/>
      <c r="FQ20" s="61"/>
      <c r="FR20" s="61"/>
      <c r="FS20" s="61"/>
      <c r="FT20" s="61"/>
      <c r="FU20" s="61"/>
      <c r="FV20" s="61"/>
      <c r="FW20" s="61"/>
      <c r="FX20" s="61"/>
      <c r="FY20" s="61"/>
      <c r="FZ20" s="61"/>
      <c r="GA20" s="61"/>
      <c r="GB20" s="61"/>
      <c r="GC20" s="61"/>
      <c r="GD20" s="61"/>
      <c r="GE20" s="61"/>
      <c r="GF20" s="61"/>
      <c r="GG20" s="61"/>
      <c r="GH20" s="61"/>
      <c r="GI20" s="61"/>
      <c r="GJ20" s="61"/>
      <c r="GK20" s="61"/>
      <c r="GL20" s="61"/>
      <c r="GM20" s="61"/>
      <c r="GN20" s="61"/>
      <c r="GO20" s="61"/>
      <c r="GP20" s="16"/>
      <c r="GQ20" s="16"/>
      <c r="GR20" s="16"/>
      <c r="GS20" s="16"/>
      <c r="GT20" s="16"/>
      <c r="GU20" s="16"/>
      <c r="GV20" s="16"/>
      <c r="GW20" s="16"/>
      <c r="GX20" s="16"/>
      <c r="GY20" s="16"/>
      <c r="GZ20" s="16"/>
      <c r="HA20" s="16"/>
      <c r="HB20" s="16"/>
      <c r="HC20" s="16"/>
      <c r="HD20" s="16"/>
      <c r="HE20" s="16"/>
      <c r="HF20" s="16"/>
      <c r="HG20" s="16"/>
      <c r="HH20" s="16"/>
      <c r="HI20" s="16"/>
      <c r="HJ20" s="16"/>
      <c r="HK20" s="16"/>
      <c r="HL20" s="16"/>
      <c r="HM20" s="16"/>
      <c r="HN20" s="16"/>
      <c r="HO20" s="16"/>
      <c r="HP20" s="16"/>
      <c r="HQ20" s="16"/>
      <c r="HR20" s="16"/>
      <c r="HS20" s="16"/>
      <c r="HT20" s="16"/>
      <c r="HU20" s="16"/>
      <c r="HV20" s="16"/>
      <c r="HW20" s="16"/>
      <c r="HX20" s="16"/>
      <c r="HY20" s="16"/>
      <c r="HZ20" s="16"/>
      <c r="IA20" s="16"/>
      <c r="IB20" s="16"/>
      <c r="IC20" s="16"/>
      <c r="ID20" s="16"/>
      <c r="IE20" s="16"/>
      <c r="IF20" s="16"/>
      <c r="IG20" s="16"/>
      <c r="IH20" s="16"/>
      <c r="II20" s="16"/>
      <c r="IJ20" s="16"/>
      <c r="IK20" s="16"/>
      <c r="IL20" s="16"/>
      <c r="IM20" s="16"/>
      <c r="IN20" s="16"/>
      <c r="IO20" s="16"/>
      <c r="IP20" s="16"/>
      <c r="IQ20" s="16"/>
      <c r="IR20" s="16"/>
      <c r="IS20" s="16"/>
      <c r="IT20" s="16"/>
      <c r="IU20" s="16"/>
      <c r="IV20" s="16"/>
    </row>
    <row r="21" spans="1:256" s="15" customFormat="1" ht="17.25" customHeight="1" x14ac:dyDescent="0.2">
      <c r="A21" s="66" t="s">
        <v>65</v>
      </c>
      <c r="B21" s="66"/>
      <c r="C21" s="66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7" t="s">
        <v>66</v>
      </c>
      <c r="U21" s="67"/>
      <c r="V21" s="67"/>
      <c r="W21" s="67"/>
      <c r="X21" s="67"/>
      <c r="Y21" s="67"/>
      <c r="Z21" s="67"/>
      <c r="AA21" s="67" t="s">
        <v>67</v>
      </c>
      <c r="AB21" s="67"/>
      <c r="AC21" s="67"/>
      <c r="AD21" s="67"/>
      <c r="AE21" s="67"/>
      <c r="AF21" s="67"/>
      <c r="AG21" s="67"/>
      <c r="AH21" s="64">
        <f t="shared" si="0"/>
        <v>22.5</v>
      </c>
      <c r="AI21" s="64"/>
      <c r="AJ21" s="64"/>
      <c r="AK21" s="64"/>
      <c r="AL21" s="64"/>
      <c r="AM21" s="64"/>
      <c r="AN21" s="64"/>
      <c r="AO21" s="65">
        <v>50</v>
      </c>
      <c r="AP21" s="65"/>
      <c r="AQ21" s="65"/>
      <c r="AR21" s="65"/>
      <c r="AS21" s="65"/>
      <c r="AT21" s="65"/>
      <c r="AU21" s="65"/>
      <c r="AV21" s="65"/>
      <c r="AW21" s="65"/>
      <c r="AX21" s="65">
        <f t="shared" si="1"/>
        <v>1125</v>
      </c>
      <c r="AY21" s="65"/>
      <c r="AZ21" s="65"/>
      <c r="BA21" s="65"/>
      <c r="BB21" s="65"/>
      <c r="BC21" s="65"/>
      <c r="BD21" s="65"/>
      <c r="BE21" s="65"/>
      <c r="BF21" s="65"/>
      <c r="BG21" s="65"/>
      <c r="BH21" s="61">
        <v>3</v>
      </c>
      <c r="BI21" s="61"/>
      <c r="BJ21" s="61"/>
      <c r="BK21" s="61"/>
      <c r="BL21" s="61"/>
      <c r="BM21" s="61"/>
      <c r="BN21" s="61">
        <v>2</v>
      </c>
      <c r="BO21" s="61"/>
      <c r="BP21" s="61"/>
      <c r="BQ21" s="61"/>
      <c r="BR21" s="61"/>
      <c r="BS21" s="61"/>
      <c r="BT21" s="61"/>
      <c r="BU21" s="61"/>
      <c r="BV21" s="61"/>
      <c r="BW21" s="61"/>
      <c r="BX21" s="61"/>
      <c r="BY21" s="61"/>
      <c r="BZ21" s="61">
        <v>3</v>
      </c>
      <c r="CA21" s="61"/>
      <c r="CB21" s="61"/>
      <c r="CC21" s="61"/>
      <c r="CD21" s="61"/>
      <c r="CE21" s="61"/>
      <c r="CF21" s="61"/>
      <c r="CG21" s="61"/>
      <c r="CH21" s="61"/>
      <c r="CI21" s="61"/>
      <c r="CJ21" s="61"/>
      <c r="CK21" s="61"/>
      <c r="CL21" s="61">
        <v>2.7</v>
      </c>
      <c r="CM21" s="61"/>
      <c r="CN21" s="61"/>
      <c r="CO21" s="61"/>
      <c r="CP21" s="61"/>
      <c r="CQ21" s="61"/>
      <c r="CR21" s="61"/>
      <c r="CS21" s="61"/>
      <c r="CT21" s="61"/>
      <c r="CU21" s="61"/>
      <c r="CV21" s="61"/>
      <c r="CW21" s="61"/>
      <c r="CX21" s="61"/>
      <c r="CY21" s="61"/>
      <c r="CZ21" s="61"/>
      <c r="DA21" s="61"/>
      <c r="DB21" s="61"/>
      <c r="DC21" s="61"/>
      <c r="DD21" s="61"/>
      <c r="DE21" s="61"/>
      <c r="DF21" s="61"/>
      <c r="DG21" s="61"/>
      <c r="DH21" s="61"/>
      <c r="DI21" s="61"/>
      <c r="DJ21" s="61">
        <v>3</v>
      </c>
      <c r="DK21" s="61"/>
      <c r="DL21" s="61"/>
      <c r="DM21" s="61"/>
      <c r="DN21" s="61"/>
      <c r="DO21" s="61"/>
      <c r="DP21" s="61"/>
      <c r="DQ21" s="61"/>
      <c r="DR21" s="61"/>
      <c r="DS21" s="61"/>
      <c r="DT21" s="61"/>
      <c r="DU21" s="61"/>
      <c r="DV21" s="61"/>
      <c r="DW21" s="61"/>
      <c r="DX21" s="61"/>
      <c r="DY21" s="61"/>
      <c r="DZ21" s="61"/>
      <c r="EA21" s="61"/>
      <c r="EB21" s="61"/>
      <c r="EC21" s="61"/>
      <c r="ED21" s="61"/>
      <c r="EE21" s="61"/>
      <c r="EF21" s="61"/>
      <c r="EG21" s="61"/>
      <c r="EH21" s="61">
        <v>3</v>
      </c>
      <c r="EI21" s="61"/>
      <c r="EJ21" s="61"/>
      <c r="EK21" s="61"/>
      <c r="EL21" s="61"/>
      <c r="EM21" s="61"/>
      <c r="EN21" s="61">
        <v>5.8</v>
      </c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  <c r="FP21" s="61"/>
      <c r="FQ21" s="61"/>
      <c r="FR21" s="61"/>
      <c r="FS21" s="61"/>
      <c r="FT21" s="61"/>
      <c r="FU21" s="61"/>
      <c r="FV21" s="61"/>
      <c r="FW21" s="61"/>
      <c r="FX21" s="61"/>
      <c r="FY21" s="61"/>
      <c r="FZ21" s="61"/>
      <c r="GA21" s="61"/>
      <c r="GB21" s="61"/>
      <c r="GC21" s="61"/>
      <c r="GD21" s="61"/>
      <c r="GE21" s="61"/>
      <c r="GF21" s="61"/>
      <c r="GG21" s="61"/>
      <c r="GH21" s="61"/>
      <c r="GI21" s="61"/>
      <c r="GJ21" s="61"/>
      <c r="GK21" s="61"/>
      <c r="GL21" s="61"/>
      <c r="GM21" s="61"/>
      <c r="GN21" s="61"/>
      <c r="GO21" s="61"/>
      <c r="GP21" s="16"/>
      <c r="GQ21" s="16"/>
      <c r="GR21" s="16"/>
      <c r="GS21" s="16"/>
      <c r="GT21" s="16"/>
      <c r="GU21" s="16"/>
      <c r="GV21" s="16"/>
      <c r="GW21" s="16"/>
      <c r="GX21" s="16"/>
      <c r="GY21" s="16"/>
      <c r="GZ21" s="16"/>
      <c r="HA21" s="16"/>
      <c r="HB21" s="16"/>
      <c r="HC21" s="16"/>
      <c r="HD21" s="16"/>
      <c r="HE21" s="16"/>
      <c r="HF21" s="16"/>
      <c r="HG21" s="16"/>
      <c r="HH21" s="16"/>
      <c r="HI21" s="16"/>
      <c r="HJ21" s="16"/>
      <c r="HK21" s="16"/>
      <c r="HL21" s="16"/>
      <c r="HM21" s="16"/>
      <c r="HN21" s="16"/>
      <c r="HO21" s="16"/>
      <c r="HP21" s="16"/>
      <c r="HQ21" s="16"/>
      <c r="HR21" s="16"/>
      <c r="HS21" s="16"/>
      <c r="HT21" s="16"/>
      <c r="HU21" s="16"/>
      <c r="HV21" s="16"/>
      <c r="HW21" s="16"/>
      <c r="HX21" s="16"/>
      <c r="HY21" s="16"/>
      <c r="HZ21" s="16"/>
      <c r="IA21" s="16"/>
      <c r="IB21" s="16"/>
      <c r="IC21" s="16"/>
      <c r="ID21" s="16"/>
      <c r="IE21" s="16"/>
      <c r="IF21" s="16"/>
      <c r="IG21" s="16"/>
      <c r="IH21" s="16"/>
      <c r="II21" s="16"/>
      <c r="IJ21" s="16"/>
      <c r="IK21" s="16"/>
      <c r="IL21" s="16"/>
      <c r="IM21" s="16"/>
      <c r="IN21" s="16"/>
      <c r="IO21" s="16"/>
      <c r="IP21" s="16"/>
      <c r="IQ21" s="16"/>
      <c r="IR21" s="16"/>
      <c r="IS21" s="16"/>
      <c r="IT21" s="16"/>
      <c r="IU21" s="16"/>
      <c r="IV21" s="16"/>
    </row>
    <row r="22" spans="1:256" s="15" customFormat="1" ht="17.25" customHeight="1" x14ac:dyDescent="0.2">
      <c r="A22" s="66" t="s">
        <v>68</v>
      </c>
      <c r="B22" s="66"/>
      <c r="C22" s="66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7" t="s">
        <v>69</v>
      </c>
      <c r="U22" s="67"/>
      <c r="V22" s="67"/>
      <c r="W22" s="67"/>
      <c r="X22" s="67"/>
      <c r="Y22" s="67"/>
      <c r="Z22" s="67"/>
      <c r="AA22" s="67" t="s">
        <v>67</v>
      </c>
      <c r="AB22" s="67"/>
      <c r="AC22" s="67"/>
      <c r="AD22" s="67"/>
      <c r="AE22" s="67"/>
      <c r="AF22" s="67"/>
      <c r="AG22" s="67"/>
      <c r="AH22" s="64">
        <f t="shared" si="0"/>
        <v>26.9</v>
      </c>
      <c r="AI22" s="64"/>
      <c r="AJ22" s="64"/>
      <c r="AK22" s="64"/>
      <c r="AL22" s="64"/>
      <c r="AM22" s="64"/>
      <c r="AN22" s="64"/>
      <c r="AO22" s="65">
        <v>64.83</v>
      </c>
      <c r="AP22" s="65"/>
      <c r="AQ22" s="65"/>
      <c r="AR22" s="65"/>
      <c r="AS22" s="65"/>
      <c r="AT22" s="65"/>
      <c r="AU22" s="65"/>
      <c r="AV22" s="65"/>
      <c r="AW22" s="65"/>
      <c r="AX22" s="65">
        <f t="shared" si="1"/>
        <v>1743.9269999999999</v>
      </c>
      <c r="AY22" s="65"/>
      <c r="AZ22" s="65"/>
      <c r="BA22" s="65"/>
      <c r="BB22" s="65"/>
      <c r="BC22" s="65"/>
      <c r="BD22" s="65"/>
      <c r="BE22" s="65"/>
      <c r="BF22" s="65"/>
      <c r="BG22" s="65"/>
      <c r="BH22" s="61">
        <v>4</v>
      </c>
      <c r="BI22" s="61"/>
      <c r="BJ22" s="61"/>
      <c r="BK22" s="61"/>
      <c r="BL22" s="61"/>
      <c r="BM22" s="61"/>
      <c r="BN22" s="61">
        <v>4</v>
      </c>
      <c r="BO22" s="61"/>
      <c r="BP22" s="61"/>
      <c r="BQ22" s="61"/>
      <c r="BR22" s="61"/>
      <c r="BS22" s="61"/>
      <c r="BT22" s="61"/>
      <c r="BU22" s="61"/>
      <c r="BV22" s="61"/>
      <c r="BW22" s="61"/>
      <c r="BX22" s="61"/>
      <c r="BY22" s="61"/>
      <c r="BZ22" s="61"/>
      <c r="CA22" s="61"/>
      <c r="CB22" s="61"/>
      <c r="CC22" s="61"/>
      <c r="CD22" s="61"/>
      <c r="CE22" s="61"/>
      <c r="CF22" s="61"/>
      <c r="CG22" s="61"/>
      <c r="CH22" s="61"/>
      <c r="CI22" s="61"/>
      <c r="CJ22" s="61"/>
      <c r="CK22" s="61"/>
      <c r="CL22" s="61"/>
      <c r="CM22" s="61"/>
      <c r="CN22" s="61"/>
      <c r="CO22" s="61"/>
      <c r="CP22" s="61"/>
      <c r="CQ22" s="61"/>
      <c r="CR22" s="61"/>
      <c r="CS22" s="61"/>
      <c r="CT22" s="61"/>
      <c r="CU22" s="61"/>
      <c r="CV22" s="61"/>
      <c r="CW22" s="61"/>
      <c r="CX22" s="61"/>
      <c r="CY22" s="61"/>
      <c r="CZ22" s="61"/>
      <c r="DA22" s="61"/>
      <c r="DB22" s="61"/>
      <c r="DC22" s="61"/>
      <c r="DD22" s="61"/>
      <c r="DE22" s="61"/>
      <c r="DF22" s="61"/>
      <c r="DG22" s="61"/>
      <c r="DH22" s="61"/>
      <c r="DI22" s="61"/>
      <c r="DJ22" s="61">
        <v>1.8</v>
      </c>
      <c r="DK22" s="61"/>
      <c r="DL22" s="61"/>
      <c r="DM22" s="61"/>
      <c r="DN22" s="61"/>
      <c r="DO22" s="61"/>
      <c r="DP22" s="61">
        <v>4.5</v>
      </c>
      <c r="DQ22" s="61"/>
      <c r="DR22" s="61"/>
      <c r="DS22" s="61"/>
      <c r="DT22" s="61"/>
      <c r="DU22" s="61"/>
      <c r="DV22" s="61">
        <v>1.8</v>
      </c>
      <c r="DW22" s="61"/>
      <c r="DX22" s="61"/>
      <c r="DY22" s="61"/>
      <c r="DZ22" s="61"/>
      <c r="EA22" s="61"/>
      <c r="EB22" s="61"/>
      <c r="EC22" s="61"/>
      <c r="ED22" s="61"/>
      <c r="EE22" s="61"/>
      <c r="EF22" s="61"/>
      <c r="EG22" s="61"/>
      <c r="EH22" s="61">
        <v>5.4</v>
      </c>
      <c r="EI22" s="61"/>
      <c r="EJ22" s="61"/>
      <c r="EK22" s="61"/>
      <c r="EL22" s="61"/>
      <c r="EM22" s="61"/>
      <c r="EN22" s="61">
        <v>2.7</v>
      </c>
      <c r="EO22" s="61"/>
      <c r="EP22" s="61"/>
      <c r="EQ22" s="61"/>
      <c r="ER22" s="61"/>
      <c r="ES22" s="61"/>
      <c r="ET22" s="61">
        <v>2.7</v>
      </c>
      <c r="EU22" s="61"/>
      <c r="EV22" s="61"/>
      <c r="EW22" s="61"/>
      <c r="EX22" s="61"/>
      <c r="EY22" s="61"/>
      <c r="EZ22" s="61"/>
      <c r="FA22" s="61"/>
      <c r="FB22" s="61"/>
      <c r="FC22" s="61"/>
      <c r="FD22" s="61"/>
      <c r="FE22" s="61"/>
      <c r="FF22" s="61"/>
      <c r="FG22" s="61"/>
      <c r="FH22" s="61"/>
      <c r="FI22" s="61"/>
      <c r="FJ22" s="61"/>
      <c r="FK22" s="61"/>
      <c r="FL22" s="61"/>
      <c r="FM22" s="61"/>
      <c r="FN22" s="61"/>
      <c r="FO22" s="61"/>
      <c r="FP22" s="61"/>
      <c r="FQ22" s="61"/>
      <c r="FR22" s="61"/>
      <c r="FS22" s="61"/>
      <c r="FT22" s="61"/>
      <c r="FU22" s="61"/>
      <c r="FV22" s="61"/>
      <c r="FW22" s="61"/>
      <c r="FX22" s="61"/>
      <c r="FY22" s="61"/>
      <c r="FZ22" s="61"/>
      <c r="GA22" s="61"/>
      <c r="GB22" s="61"/>
      <c r="GC22" s="61"/>
      <c r="GD22" s="61"/>
      <c r="GE22" s="61"/>
      <c r="GF22" s="61"/>
      <c r="GG22" s="61"/>
      <c r="GH22" s="61"/>
      <c r="GI22" s="61"/>
      <c r="GJ22" s="61"/>
      <c r="GK22" s="61"/>
      <c r="GL22" s="61"/>
      <c r="GM22" s="61"/>
      <c r="GN22" s="61"/>
      <c r="GO22" s="61"/>
      <c r="GP22" s="16"/>
      <c r="GQ22" s="16"/>
      <c r="GR22" s="16"/>
      <c r="GS22" s="16"/>
      <c r="GT22" s="16"/>
      <c r="GU22" s="16"/>
      <c r="GV22" s="16"/>
      <c r="GW22" s="16"/>
      <c r="GX22" s="16"/>
      <c r="GY22" s="16"/>
      <c r="GZ22" s="16"/>
      <c r="HA22" s="16"/>
      <c r="HB22" s="16"/>
      <c r="HC22" s="16"/>
      <c r="HD22" s="16"/>
      <c r="HE22" s="16"/>
      <c r="HF22" s="16"/>
      <c r="HG22" s="16"/>
      <c r="HH22" s="16"/>
      <c r="HI22" s="16"/>
      <c r="HJ22" s="16"/>
      <c r="HK22" s="16"/>
      <c r="HL22" s="16"/>
      <c r="HM22" s="16"/>
      <c r="HN22" s="16"/>
      <c r="HO22" s="16"/>
      <c r="HP22" s="16"/>
      <c r="HQ22" s="16"/>
      <c r="HR22" s="16"/>
      <c r="HS22" s="16"/>
      <c r="HT22" s="16"/>
      <c r="HU22" s="16"/>
      <c r="HV22" s="16"/>
      <c r="HW22" s="16"/>
      <c r="HX22" s="16"/>
      <c r="HY22" s="16"/>
      <c r="HZ22" s="16"/>
      <c r="IA22" s="16"/>
      <c r="IB22" s="16"/>
      <c r="IC22" s="16"/>
      <c r="ID22" s="16"/>
      <c r="IE22" s="16"/>
      <c r="IF22" s="16"/>
      <c r="IG22" s="16"/>
      <c r="IH22" s="16"/>
      <c r="II22" s="16"/>
      <c r="IJ22" s="16"/>
      <c r="IK22" s="16"/>
      <c r="IL22" s="16"/>
      <c r="IM22" s="16"/>
      <c r="IN22" s="16"/>
      <c r="IO22" s="16"/>
      <c r="IP22" s="16"/>
      <c r="IQ22" s="16"/>
      <c r="IR22" s="16"/>
      <c r="IS22" s="16"/>
      <c r="IT22" s="16"/>
      <c r="IU22" s="16"/>
      <c r="IV22" s="16"/>
    </row>
    <row r="23" spans="1:256" s="15" customFormat="1" ht="17.25" customHeight="1" x14ac:dyDescent="0.2">
      <c r="A23" s="66" t="s">
        <v>70</v>
      </c>
      <c r="B23" s="66"/>
      <c r="C23" s="66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7" t="s">
        <v>71</v>
      </c>
      <c r="U23" s="67"/>
      <c r="V23" s="67"/>
      <c r="W23" s="67"/>
      <c r="X23" s="67"/>
      <c r="Y23" s="67"/>
      <c r="Z23" s="67"/>
      <c r="AA23" s="67" t="s">
        <v>50</v>
      </c>
      <c r="AB23" s="67"/>
      <c r="AC23" s="67"/>
      <c r="AD23" s="67"/>
      <c r="AE23" s="67"/>
      <c r="AF23" s="67"/>
      <c r="AG23" s="67"/>
      <c r="AH23" s="64">
        <f t="shared" si="0"/>
        <v>3</v>
      </c>
      <c r="AI23" s="64"/>
      <c r="AJ23" s="64"/>
      <c r="AK23" s="64"/>
      <c r="AL23" s="64"/>
      <c r="AM23" s="64"/>
      <c r="AN23" s="64"/>
      <c r="AO23" s="65">
        <v>452.87</v>
      </c>
      <c r="AP23" s="65"/>
      <c r="AQ23" s="65"/>
      <c r="AR23" s="65"/>
      <c r="AS23" s="65"/>
      <c r="AT23" s="65"/>
      <c r="AU23" s="65"/>
      <c r="AV23" s="65"/>
      <c r="AW23" s="65"/>
      <c r="AX23" s="65">
        <f t="shared" si="1"/>
        <v>1358.6100000000001</v>
      </c>
      <c r="AY23" s="65"/>
      <c r="AZ23" s="65"/>
      <c r="BA23" s="65"/>
      <c r="BB23" s="65"/>
      <c r="BC23" s="65"/>
      <c r="BD23" s="65"/>
      <c r="BE23" s="65"/>
      <c r="BF23" s="65"/>
      <c r="BG23" s="65"/>
      <c r="BH23" s="61"/>
      <c r="BI23" s="61"/>
      <c r="BJ23" s="61"/>
      <c r="BK23" s="61"/>
      <c r="BL23" s="61"/>
      <c r="BM23" s="61"/>
      <c r="BN23" s="61"/>
      <c r="BO23" s="61"/>
      <c r="BP23" s="61"/>
      <c r="BQ23" s="61"/>
      <c r="BR23" s="61"/>
      <c r="BS23" s="61"/>
      <c r="BT23" s="61"/>
      <c r="BU23" s="61"/>
      <c r="BV23" s="61"/>
      <c r="BW23" s="61"/>
      <c r="BX23" s="61"/>
      <c r="BY23" s="61"/>
      <c r="BZ23" s="61"/>
      <c r="CA23" s="61"/>
      <c r="CB23" s="61"/>
      <c r="CC23" s="61"/>
      <c r="CD23" s="61"/>
      <c r="CE23" s="61"/>
      <c r="CF23" s="61"/>
      <c r="CG23" s="61"/>
      <c r="CH23" s="61"/>
      <c r="CI23" s="61"/>
      <c r="CJ23" s="61"/>
      <c r="CK23" s="61"/>
      <c r="CL23" s="61"/>
      <c r="CM23" s="61"/>
      <c r="CN23" s="61"/>
      <c r="CO23" s="61"/>
      <c r="CP23" s="61"/>
      <c r="CQ23" s="61"/>
      <c r="CR23" s="61"/>
      <c r="CS23" s="61"/>
      <c r="CT23" s="61"/>
      <c r="CU23" s="61"/>
      <c r="CV23" s="61"/>
      <c r="CW23" s="61"/>
      <c r="CX23" s="61"/>
      <c r="CY23" s="61"/>
      <c r="CZ23" s="61"/>
      <c r="DA23" s="61"/>
      <c r="DB23" s="61"/>
      <c r="DC23" s="61"/>
      <c r="DD23" s="61"/>
      <c r="DE23" s="61"/>
      <c r="DF23" s="61"/>
      <c r="DG23" s="61"/>
      <c r="DH23" s="61"/>
      <c r="DI23" s="61"/>
      <c r="DJ23" s="61"/>
      <c r="DK23" s="61"/>
      <c r="DL23" s="61"/>
      <c r="DM23" s="61"/>
      <c r="DN23" s="61"/>
      <c r="DO23" s="61"/>
      <c r="DP23" s="61">
        <v>3</v>
      </c>
      <c r="DQ23" s="61"/>
      <c r="DR23" s="61"/>
      <c r="DS23" s="61"/>
      <c r="DT23" s="61"/>
      <c r="DU23" s="61"/>
      <c r="DV23" s="61"/>
      <c r="DW23" s="61"/>
      <c r="DX23" s="61"/>
      <c r="DY23" s="61"/>
      <c r="DZ23" s="61"/>
      <c r="EA23" s="61"/>
      <c r="EB23" s="61"/>
      <c r="EC23" s="61"/>
      <c r="ED23" s="61"/>
      <c r="EE23" s="61"/>
      <c r="EF23" s="61"/>
      <c r="EG23" s="61"/>
      <c r="EH23" s="61"/>
      <c r="EI23" s="61"/>
      <c r="EJ23" s="61"/>
      <c r="EK23" s="61"/>
      <c r="EL23" s="61"/>
      <c r="EM23" s="61"/>
      <c r="EN23" s="61"/>
      <c r="EO23" s="61"/>
      <c r="EP23" s="61"/>
      <c r="EQ23" s="61"/>
      <c r="ER23" s="61"/>
      <c r="ES23" s="61"/>
      <c r="ET23" s="61"/>
      <c r="EU23" s="61"/>
      <c r="EV23" s="61"/>
      <c r="EW23" s="61"/>
      <c r="EX23" s="61"/>
      <c r="EY23" s="61"/>
      <c r="EZ23" s="61"/>
      <c r="FA23" s="61"/>
      <c r="FB23" s="61"/>
      <c r="FC23" s="61"/>
      <c r="FD23" s="61"/>
      <c r="FE23" s="61"/>
      <c r="FF23" s="61"/>
      <c r="FG23" s="61"/>
      <c r="FH23" s="61"/>
      <c r="FI23" s="61"/>
      <c r="FJ23" s="61"/>
      <c r="FK23" s="61"/>
      <c r="FL23" s="61"/>
      <c r="FM23" s="61"/>
      <c r="FN23" s="61"/>
      <c r="FO23" s="61"/>
      <c r="FP23" s="61"/>
      <c r="FQ23" s="61"/>
      <c r="FR23" s="61"/>
      <c r="FS23" s="61"/>
      <c r="FT23" s="61"/>
      <c r="FU23" s="61"/>
      <c r="FV23" s="61"/>
      <c r="FW23" s="61"/>
      <c r="FX23" s="61"/>
      <c r="FY23" s="61"/>
      <c r="FZ23" s="61"/>
      <c r="GA23" s="61"/>
      <c r="GB23" s="61"/>
      <c r="GC23" s="61"/>
      <c r="GD23" s="61"/>
      <c r="GE23" s="61"/>
      <c r="GF23" s="61"/>
      <c r="GG23" s="61"/>
      <c r="GH23" s="61"/>
      <c r="GI23" s="61"/>
      <c r="GJ23" s="61"/>
      <c r="GK23" s="61"/>
      <c r="GL23" s="61"/>
      <c r="GM23" s="61"/>
      <c r="GN23" s="61"/>
      <c r="GO23" s="61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</row>
    <row r="24" spans="1:256" s="15" customFormat="1" ht="18" customHeight="1" x14ac:dyDescent="0.2">
      <c r="A24" s="66" t="s">
        <v>72</v>
      </c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7" t="s">
        <v>73</v>
      </c>
      <c r="U24" s="67"/>
      <c r="V24" s="67"/>
      <c r="W24" s="67"/>
      <c r="X24" s="67"/>
      <c r="Y24" s="67"/>
      <c r="Z24" s="67"/>
      <c r="AA24" s="67" t="s">
        <v>50</v>
      </c>
      <c r="AB24" s="67"/>
      <c r="AC24" s="67"/>
      <c r="AD24" s="67"/>
      <c r="AE24" s="67"/>
      <c r="AF24" s="67"/>
      <c r="AG24" s="67"/>
      <c r="AH24" s="64">
        <f t="shared" si="0"/>
        <v>1.4</v>
      </c>
      <c r="AI24" s="64"/>
      <c r="AJ24" s="64"/>
      <c r="AK24" s="64"/>
      <c r="AL24" s="64"/>
      <c r="AM24" s="64"/>
      <c r="AN24" s="64"/>
      <c r="AO24" s="65">
        <v>300</v>
      </c>
      <c r="AP24" s="65"/>
      <c r="AQ24" s="65"/>
      <c r="AR24" s="65"/>
      <c r="AS24" s="65"/>
      <c r="AT24" s="65"/>
      <c r="AU24" s="65"/>
      <c r="AV24" s="65"/>
      <c r="AW24" s="65"/>
      <c r="AX24" s="65">
        <f t="shared" si="1"/>
        <v>420</v>
      </c>
      <c r="AY24" s="65"/>
      <c r="AZ24" s="65"/>
      <c r="BA24" s="65"/>
      <c r="BB24" s="65"/>
      <c r="BC24" s="65"/>
      <c r="BD24" s="65"/>
      <c r="BE24" s="65"/>
      <c r="BF24" s="65"/>
      <c r="BG24" s="65"/>
      <c r="BH24" s="61"/>
      <c r="BI24" s="61"/>
      <c r="BJ24" s="61"/>
      <c r="BK24" s="61"/>
      <c r="BL24" s="61"/>
      <c r="BM24" s="61"/>
      <c r="BN24" s="61"/>
      <c r="BO24" s="61"/>
      <c r="BP24" s="61"/>
      <c r="BQ24" s="61"/>
      <c r="BR24" s="61"/>
      <c r="BS24" s="61"/>
      <c r="BT24" s="61">
        <v>0.3</v>
      </c>
      <c r="BU24" s="61"/>
      <c r="BV24" s="61"/>
      <c r="BW24" s="61"/>
      <c r="BX24" s="61"/>
      <c r="BY24" s="61"/>
      <c r="BZ24" s="61">
        <v>0.3</v>
      </c>
      <c r="CA24" s="61"/>
      <c r="CB24" s="61"/>
      <c r="CC24" s="61"/>
      <c r="CD24" s="61"/>
      <c r="CE24" s="61"/>
      <c r="CF24" s="61"/>
      <c r="CG24" s="61"/>
      <c r="CH24" s="61"/>
      <c r="CI24" s="61"/>
      <c r="CJ24" s="61"/>
      <c r="CK24" s="61"/>
      <c r="CL24" s="61"/>
      <c r="CM24" s="61"/>
      <c r="CN24" s="61"/>
      <c r="CO24" s="61"/>
      <c r="CP24" s="61"/>
      <c r="CQ24" s="61"/>
      <c r="CR24" s="61">
        <v>0.3</v>
      </c>
      <c r="CS24" s="61"/>
      <c r="CT24" s="61"/>
      <c r="CU24" s="61"/>
      <c r="CV24" s="61"/>
      <c r="CW24" s="61"/>
      <c r="CX24" s="61">
        <v>0.2</v>
      </c>
      <c r="CY24" s="61"/>
      <c r="CZ24" s="61"/>
      <c r="DA24" s="61"/>
      <c r="DB24" s="61"/>
      <c r="DC24" s="61"/>
      <c r="DD24" s="61"/>
      <c r="DE24" s="61"/>
      <c r="DF24" s="61"/>
      <c r="DG24" s="61"/>
      <c r="DH24" s="61"/>
      <c r="DI24" s="61"/>
      <c r="DJ24" s="61"/>
      <c r="DK24" s="61"/>
      <c r="DL24" s="61"/>
      <c r="DM24" s="61"/>
      <c r="DN24" s="61"/>
      <c r="DO24" s="61"/>
      <c r="DP24" s="61"/>
      <c r="DQ24" s="61"/>
      <c r="DR24" s="61"/>
      <c r="DS24" s="61"/>
      <c r="DT24" s="61"/>
      <c r="DU24" s="61"/>
      <c r="DV24" s="61"/>
      <c r="DW24" s="61"/>
      <c r="DX24" s="61"/>
      <c r="DY24" s="61"/>
      <c r="DZ24" s="61"/>
      <c r="EA24" s="61"/>
      <c r="EB24" s="61"/>
      <c r="EC24" s="61"/>
      <c r="ED24" s="61"/>
      <c r="EE24" s="61"/>
      <c r="EF24" s="61"/>
      <c r="EG24" s="61"/>
      <c r="EH24" s="61"/>
      <c r="EI24" s="61"/>
      <c r="EJ24" s="61"/>
      <c r="EK24" s="61"/>
      <c r="EL24" s="61"/>
      <c r="EM24" s="61"/>
      <c r="EN24" s="61">
        <v>0.3</v>
      </c>
      <c r="EO24" s="61"/>
      <c r="EP24" s="61"/>
      <c r="EQ24" s="61"/>
      <c r="ER24" s="61"/>
      <c r="ES24" s="61"/>
      <c r="ET24" s="61"/>
      <c r="EU24" s="61"/>
      <c r="EV24" s="61"/>
      <c r="EW24" s="61"/>
      <c r="EX24" s="61"/>
      <c r="EY24" s="61"/>
      <c r="EZ24" s="61"/>
      <c r="FA24" s="61"/>
      <c r="FB24" s="61"/>
      <c r="FC24" s="61"/>
      <c r="FD24" s="61"/>
      <c r="FE24" s="61"/>
      <c r="FF24" s="61"/>
      <c r="FG24" s="61"/>
      <c r="FH24" s="61"/>
      <c r="FI24" s="61"/>
      <c r="FJ24" s="61"/>
      <c r="FK24" s="61"/>
      <c r="FL24" s="61"/>
      <c r="FM24" s="61"/>
      <c r="FN24" s="61"/>
      <c r="FO24" s="61"/>
      <c r="FP24" s="61"/>
      <c r="FQ24" s="61"/>
      <c r="FR24" s="61"/>
      <c r="FS24" s="61"/>
      <c r="FT24" s="61"/>
      <c r="FU24" s="61"/>
      <c r="FV24" s="61"/>
      <c r="FW24" s="61"/>
      <c r="FX24" s="61"/>
      <c r="FY24" s="61"/>
      <c r="FZ24" s="61"/>
      <c r="GA24" s="61"/>
      <c r="GB24" s="61"/>
      <c r="GC24" s="61"/>
      <c r="GD24" s="61"/>
      <c r="GE24" s="61"/>
      <c r="GF24" s="61"/>
      <c r="GG24" s="61"/>
      <c r="GH24" s="61"/>
      <c r="GI24" s="61"/>
      <c r="GJ24" s="61"/>
      <c r="GK24" s="61"/>
      <c r="GL24" s="61"/>
      <c r="GM24" s="61"/>
      <c r="GN24" s="61"/>
      <c r="GO24" s="61"/>
      <c r="GP24" s="16"/>
      <c r="GQ24" s="16"/>
      <c r="GR24" s="16"/>
      <c r="GS24" s="16"/>
      <c r="GT24" s="16"/>
      <c r="GU24" s="16"/>
      <c r="GV24" s="16"/>
      <c r="GW24" s="16"/>
      <c r="GX24" s="16"/>
      <c r="GY24" s="16"/>
      <c r="GZ24" s="16"/>
      <c r="HA24" s="16"/>
      <c r="HB24" s="16"/>
      <c r="HC24" s="16"/>
      <c r="HD24" s="16"/>
      <c r="HE24" s="16"/>
      <c r="HF24" s="16"/>
      <c r="HG24" s="16"/>
      <c r="HH24" s="16"/>
      <c r="HI24" s="16"/>
      <c r="HJ24" s="16"/>
      <c r="HK24" s="16"/>
      <c r="HL24" s="16"/>
      <c r="HM24" s="16"/>
      <c r="HN24" s="16"/>
      <c r="HO24" s="16"/>
      <c r="HP24" s="16"/>
      <c r="HQ24" s="16"/>
      <c r="HR24" s="16"/>
      <c r="HS24" s="16"/>
      <c r="HT24" s="16"/>
      <c r="HU24" s="16"/>
      <c r="HV24" s="16"/>
      <c r="HW24" s="16"/>
      <c r="HX24" s="16"/>
      <c r="HY24" s="16"/>
      <c r="HZ24" s="16"/>
      <c r="IA24" s="16"/>
      <c r="IB24" s="16"/>
      <c r="IC24" s="16"/>
      <c r="ID24" s="16"/>
      <c r="IE24" s="16"/>
      <c r="IF24" s="16"/>
      <c r="IG24" s="16"/>
      <c r="IH24" s="16"/>
      <c r="II24" s="16"/>
      <c r="IJ24" s="16"/>
      <c r="IK24" s="16"/>
      <c r="IL24" s="16"/>
      <c r="IM24" s="16"/>
      <c r="IN24" s="16"/>
      <c r="IO24" s="16"/>
      <c r="IP24" s="16"/>
      <c r="IQ24" s="16"/>
      <c r="IR24" s="16"/>
      <c r="IS24" s="16"/>
      <c r="IT24" s="16"/>
      <c r="IU24" s="16"/>
      <c r="IV24" s="16"/>
    </row>
    <row r="25" spans="1:256" s="15" customFormat="1" ht="21" customHeight="1" x14ac:dyDescent="0.2">
      <c r="A25" s="66" t="s">
        <v>74</v>
      </c>
      <c r="B25" s="66"/>
      <c r="C25" s="66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7" t="s">
        <v>75</v>
      </c>
      <c r="U25" s="67"/>
      <c r="V25" s="67"/>
      <c r="W25" s="67"/>
      <c r="X25" s="67"/>
      <c r="Y25" s="67"/>
      <c r="Z25" s="67"/>
      <c r="AA25" s="67" t="s">
        <v>50</v>
      </c>
      <c r="AB25" s="67"/>
      <c r="AC25" s="67"/>
      <c r="AD25" s="67"/>
      <c r="AE25" s="67"/>
      <c r="AF25" s="67"/>
      <c r="AG25" s="67"/>
      <c r="AH25" s="64">
        <f t="shared" si="0"/>
        <v>40.326000000000001</v>
      </c>
      <c r="AI25" s="64"/>
      <c r="AJ25" s="64"/>
      <c r="AK25" s="64"/>
      <c r="AL25" s="64"/>
      <c r="AM25" s="64"/>
      <c r="AN25" s="64"/>
      <c r="AO25" s="65">
        <v>174</v>
      </c>
      <c r="AP25" s="65"/>
      <c r="AQ25" s="65"/>
      <c r="AR25" s="65"/>
      <c r="AS25" s="65"/>
      <c r="AT25" s="65"/>
      <c r="AU25" s="65"/>
      <c r="AV25" s="65"/>
      <c r="AW25" s="65"/>
      <c r="AX25" s="65">
        <f t="shared" si="1"/>
        <v>7016.7240000000002</v>
      </c>
      <c r="AY25" s="65"/>
      <c r="AZ25" s="65"/>
      <c r="BA25" s="65"/>
      <c r="BB25" s="65"/>
      <c r="BC25" s="65"/>
      <c r="BD25" s="65"/>
      <c r="BE25" s="65"/>
      <c r="BF25" s="65"/>
      <c r="BG25" s="65"/>
      <c r="BH25" s="61">
        <v>4</v>
      </c>
      <c r="BI25" s="61"/>
      <c r="BJ25" s="61"/>
      <c r="BK25" s="61"/>
      <c r="BL25" s="61"/>
      <c r="BM25" s="61"/>
      <c r="BN25" s="61"/>
      <c r="BO25" s="61"/>
      <c r="BP25" s="61"/>
      <c r="BQ25" s="61"/>
      <c r="BR25" s="61"/>
      <c r="BS25" s="61"/>
      <c r="BT25" s="61">
        <v>6.5</v>
      </c>
      <c r="BU25" s="61"/>
      <c r="BV25" s="61"/>
      <c r="BW25" s="61"/>
      <c r="BX25" s="61"/>
      <c r="BY25" s="61"/>
      <c r="BZ25" s="61">
        <v>3</v>
      </c>
      <c r="CA25" s="61"/>
      <c r="CB25" s="61"/>
      <c r="CC25" s="61"/>
      <c r="CD25" s="61"/>
      <c r="CE25" s="61"/>
      <c r="CF25" s="61"/>
      <c r="CG25" s="61"/>
      <c r="CH25" s="61"/>
      <c r="CI25" s="61"/>
      <c r="CJ25" s="61"/>
      <c r="CK25" s="61"/>
      <c r="CL25" s="61"/>
      <c r="CM25" s="61"/>
      <c r="CN25" s="61"/>
      <c r="CO25" s="61"/>
      <c r="CP25" s="61"/>
      <c r="CQ25" s="61"/>
      <c r="CR25" s="61">
        <v>4.0599999999999996</v>
      </c>
      <c r="CS25" s="61"/>
      <c r="CT25" s="61"/>
      <c r="CU25" s="61"/>
      <c r="CV25" s="61"/>
      <c r="CW25" s="61"/>
      <c r="CX25" s="61"/>
      <c r="CY25" s="61"/>
      <c r="CZ25" s="61"/>
      <c r="DA25" s="61"/>
      <c r="DB25" s="61"/>
      <c r="DC25" s="61"/>
      <c r="DD25" s="61">
        <v>3.98</v>
      </c>
      <c r="DE25" s="61"/>
      <c r="DF25" s="61"/>
      <c r="DG25" s="61"/>
      <c r="DH25" s="61"/>
      <c r="DI25" s="61"/>
      <c r="DJ25" s="61"/>
      <c r="DK25" s="61"/>
      <c r="DL25" s="61"/>
      <c r="DM25" s="61"/>
      <c r="DN25" s="61"/>
      <c r="DO25" s="61"/>
      <c r="DP25" s="61"/>
      <c r="DQ25" s="61"/>
      <c r="DR25" s="61"/>
      <c r="DS25" s="61"/>
      <c r="DT25" s="61"/>
      <c r="DU25" s="61"/>
      <c r="DV25" s="61">
        <v>3.5</v>
      </c>
      <c r="DW25" s="61"/>
      <c r="DX25" s="61"/>
      <c r="DY25" s="61"/>
      <c r="DZ25" s="61"/>
      <c r="EA25" s="61"/>
      <c r="EB25" s="61">
        <v>6.82</v>
      </c>
      <c r="EC25" s="61"/>
      <c r="ED25" s="61"/>
      <c r="EE25" s="61"/>
      <c r="EF25" s="61"/>
      <c r="EG25" s="61"/>
      <c r="EH25" s="61">
        <v>3</v>
      </c>
      <c r="EI25" s="61"/>
      <c r="EJ25" s="61"/>
      <c r="EK25" s="61"/>
      <c r="EL25" s="61"/>
      <c r="EM25" s="61"/>
      <c r="EN25" s="61"/>
      <c r="EO25" s="61"/>
      <c r="EP25" s="61"/>
      <c r="EQ25" s="61"/>
      <c r="ER25" s="61"/>
      <c r="ES25" s="61"/>
      <c r="ET25" s="61">
        <v>3</v>
      </c>
      <c r="EU25" s="61"/>
      <c r="EV25" s="61"/>
      <c r="EW25" s="61"/>
      <c r="EX25" s="61"/>
      <c r="EY25" s="61"/>
      <c r="EZ25" s="61">
        <v>2.4660000000000002</v>
      </c>
      <c r="FA25" s="61"/>
      <c r="FB25" s="61"/>
      <c r="FC25" s="61"/>
      <c r="FD25" s="61"/>
      <c r="FE25" s="61"/>
      <c r="FF25" s="61"/>
      <c r="FG25" s="61"/>
      <c r="FH25" s="61"/>
      <c r="FI25" s="61"/>
      <c r="FJ25" s="61"/>
      <c r="FK25" s="61"/>
      <c r="FL25" s="61"/>
      <c r="FM25" s="61"/>
      <c r="FN25" s="61"/>
      <c r="FO25" s="61"/>
      <c r="FP25" s="61"/>
      <c r="FQ25" s="61"/>
      <c r="FR25" s="61"/>
      <c r="FS25" s="61"/>
      <c r="FT25" s="61"/>
      <c r="FU25" s="61"/>
      <c r="FV25" s="61"/>
      <c r="FW25" s="61"/>
      <c r="FX25" s="61"/>
      <c r="FY25" s="61"/>
      <c r="FZ25" s="61"/>
      <c r="GA25" s="61"/>
      <c r="GB25" s="61"/>
      <c r="GC25" s="61"/>
      <c r="GD25" s="61"/>
      <c r="GE25" s="61"/>
      <c r="GF25" s="61"/>
      <c r="GG25" s="61"/>
      <c r="GH25" s="61"/>
      <c r="GI25" s="61"/>
      <c r="GJ25" s="61"/>
      <c r="GK25" s="61"/>
      <c r="GL25" s="61"/>
      <c r="GM25" s="61"/>
      <c r="GN25" s="61"/>
      <c r="GO25" s="61"/>
      <c r="GP25" s="16"/>
      <c r="GQ25" s="16"/>
      <c r="GR25" s="16"/>
      <c r="GS25" s="16"/>
      <c r="GT25" s="16"/>
      <c r="GU25" s="16"/>
      <c r="GV25" s="16"/>
      <c r="GW25" s="16"/>
      <c r="GX25" s="16"/>
      <c r="GY25" s="16"/>
      <c r="GZ25" s="16"/>
      <c r="HA25" s="16"/>
      <c r="HB25" s="16"/>
      <c r="HC25" s="16"/>
      <c r="HD25" s="16"/>
      <c r="HE25" s="16"/>
      <c r="HF25" s="16"/>
      <c r="HG25" s="16"/>
      <c r="HH25" s="16"/>
      <c r="HI25" s="16"/>
      <c r="HJ25" s="16"/>
      <c r="HK25" s="16"/>
      <c r="HL25" s="16"/>
      <c r="HM25" s="16"/>
      <c r="HN25" s="16"/>
      <c r="HO25" s="16"/>
      <c r="HP25" s="16"/>
      <c r="HQ25" s="16"/>
      <c r="HR25" s="16"/>
      <c r="HS25" s="16"/>
      <c r="HT25" s="16"/>
      <c r="HU25" s="16"/>
      <c r="HV25" s="16"/>
      <c r="HW25" s="16"/>
      <c r="HX25" s="16"/>
      <c r="HY25" s="16"/>
      <c r="HZ25" s="16"/>
      <c r="IA25" s="16"/>
      <c r="IB25" s="16"/>
      <c r="IC25" s="16"/>
      <c r="ID25" s="16"/>
      <c r="IE25" s="16"/>
      <c r="IF25" s="16"/>
      <c r="IG25" s="16"/>
      <c r="IH25" s="16"/>
      <c r="II25" s="16"/>
      <c r="IJ25" s="16"/>
      <c r="IK25" s="16"/>
      <c r="IL25" s="16"/>
      <c r="IM25" s="16"/>
      <c r="IN25" s="16"/>
      <c r="IO25" s="16"/>
      <c r="IP25" s="16"/>
      <c r="IQ25" s="16"/>
      <c r="IR25" s="16"/>
      <c r="IS25" s="16"/>
      <c r="IT25" s="16"/>
      <c r="IU25" s="16"/>
      <c r="IV25" s="16"/>
    </row>
    <row r="26" spans="1:256" s="15" customFormat="1" ht="17.25" customHeight="1" x14ac:dyDescent="0.2">
      <c r="A26" s="66" t="s">
        <v>76</v>
      </c>
      <c r="B26" s="66"/>
      <c r="C26" s="66"/>
      <c r="D26" s="66"/>
      <c r="E26" s="66"/>
      <c r="F26" s="66"/>
      <c r="G26" s="66"/>
      <c r="H26" s="66"/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7" t="s">
        <v>77</v>
      </c>
      <c r="U26" s="67"/>
      <c r="V26" s="67"/>
      <c r="W26" s="67"/>
      <c r="X26" s="67"/>
      <c r="Y26" s="67"/>
      <c r="Z26" s="67"/>
      <c r="AA26" s="67" t="s">
        <v>50</v>
      </c>
      <c r="AB26" s="67"/>
      <c r="AC26" s="67"/>
      <c r="AD26" s="67"/>
      <c r="AE26" s="67"/>
      <c r="AF26" s="67"/>
      <c r="AG26" s="67"/>
      <c r="AH26" s="64">
        <f t="shared" si="0"/>
        <v>1.4999999999999999E-2</v>
      </c>
      <c r="AI26" s="64"/>
      <c r="AJ26" s="64"/>
      <c r="AK26" s="64"/>
      <c r="AL26" s="64"/>
      <c r="AM26" s="64"/>
      <c r="AN26" s="64"/>
      <c r="AO26" s="65">
        <v>6000</v>
      </c>
      <c r="AP26" s="65"/>
      <c r="AQ26" s="65"/>
      <c r="AR26" s="65"/>
      <c r="AS26" s="65"/>
      <c r="AT26" s="65"/>
      <c r="AU26" s="65"/>
      <c r="AV26" s="65"/>
      <c r="AW26" s="65"/>
      <c r="AX26" s="65">
        <f t="shared" si="1"/>
        <v>90</v>
      </c>
      <c r="AY26" s="65"/>
      <c r="AZ26" s="65"/>
      <c r="BA26" s="65"/>
      <c r="BB26" s="65"/>
      <c r="BC26" s="65"/>
      <c r="BD26" s="65"/>
      <c r="BE26" s="65"/>
      <c r="BF26" s="65"/>
      <c r="BG26" s="65"/>
      <c r="BH26" s="61"/>
      <c r="BI26" s="61"/>
      <c r="BJ26" s="61"/>
      <c r="BK26" s="61"/>
      <c r="BL26" s="61"/>
      <c r="BM26" s="61"/>
      <c r="BN26" s="61"/>
      <c r="BO26" s="61"/>
      <c r="BP26" s="61"/>
      <c r="BQ26" s="61"/>
      <c r="BR26" s="61"/>
      <c r="BS26" s="61"/>
      <c r="BT26" s="61"/>
      <c r="BU26" s="61"/>
      <c r="BV26" s="61"/>
      <c r="BW26" s="61"/>
      <c r="BX26" s="61"/>
      <c r="BY26" s="61"/>
      <c r="BZ26" s="61"/>
      <c r="CA26" s="61"/>
      <c r="CB26" s="61"/>
      <c r="CC26" s="61"/>
      <c r="CD26" s="61"/>
      <c r="CE26" s="61"/>
      <c r="CF26" s="61"/>
      <c r="CG26" s="61"/>
      <c r="CH26" s="61"/>
      <c r="CI26" s="61"/>
      <c r="CJ26" s="61"/>
      <c r="CK26" s="61"/>
      <c r="CL26" s="61"/>
      <c r="CM26" s="61"/>
      <c r="CN26" s="61"/>
      <c r="CO26" s="61"/>
      <c r="CP26" s="61"/>
      <c r="CQ26" s="61"/>
      <c r="CR26" s="61"/>
      <c r="CS26" s="61"/>
      <c r="CT26" s="61"/>
      <c r="CU26" s="61"/>
      <c r="CV26" s="61"/>
      <c r="CW26" s="61"/>
      <c r="CX26" s="61"/>
      <c r="CY26" s="61"/>
      <c r="CZ26" s="61"/>
      <c r="DA26" s="61"/>
      <c r="DB26" s="61"/>
      <c r="DC26" s="61"/>
      <c r="DD26" s="61"/>
      <c r="DE26" s="61"/>
      <c r="DF26" s="61"/>
      <c r="DG26" s="61"/>
      <c r="DH26" s="61"/>
      <c r="DI26" s="61"/>
      <c r="DJ26" s="61"/>
      <c r="DK26" s="61"/>
      <c r="DL26" s="61"/>
      <c r="DM26" s="61"/>
      <c r="DN26" s="61"/>
      <c r="DO26" s="61"/>
      <c r="DP26" s="61"/>
      <c r="DQ26" s="61"/>
      <c r="DR26" s="61"/>
      <c r="DS26" s="61"/>
      <c r="DT26" s="61"/>
      <c r="DU26" s="61"/>
      <c r="DV26" s="61"/>
      <c r="DW26" s="61"/>
      <c r="DX26" s="61"/>
      <c r="DY26" s="61"/>
      <c r="DZ26" s="61"/>
      <c r="EA26" s="61"/>
      <c r="EB26" s="61"/>
      <c r="EC26" s="61"/>
      <c r="ED26" s="61"/>
      <c r="EE26" s="61"/>
      <c r="EF26" s="61"/>
      <c r="EG26" s="61"/>
      <c r="EH26" s="61">
        <v>1.4999999999999999E-2</v>
      </c>
      <c r="EI26" s="61"/>
      <c r="EJ26" s="61"/>
      <c r="EK26" s="61"/>
      <c r="EL26" s="61"/>
      <c r="EM26" s="61"/>
      <c r="EN26" s="61"/>
      <c r="EO26" s="61"/>
      <c r="EP26" s="61"/>
      <c r="EQ26" s="61"/>
      <c r="ER26" s="61"/>
      <c r="ES26" s="61"/>
      <c r="ET26" s="61"/>
      <c r="EU26" s="61"/>
      <c r="EV26" s="61"/>
      <c r="EW26" s="61"/>
      <c r="EX26" s="61"/>
      <c r="EY26" s="61"/>
      <c r="EZ26" s="61"/>
      <c r="FA26" s="61"/>
      <c r="FB26" s="61"/>
      <c r="FC26" s="61"/>
      <c r="FD26" s="61"/>
      <c r="FE26" s="61"/>
      <c r="FF26" s="61"/>
      <c r="FG26" s="61"/>
      <c r="FH26" s="61"/>
      <c r="FI26" s="61"/>
      <c r="FJ26" s="61"/>
      <c r="FK26" s="61"/>
      <c r="FL26" s="61"/>
      <c r="FM26" s="61"/>
      <c r="FN26" s="61"/>
      <c r="FO26" s="61"/>
      <c r="FP26" s="61"/>
      <c r="FQ26" s="61"/>
      <c r="FR26" s="61"/>
      <c r="FS26" s="61"/>
      <c r="FT26" s="61"/>
      <c r="FU26" s="61"/>
      <c r="FV26" s="61"/>
      <c r="FW26" s="61"/>
      <c r="FX26" s="61"/>
      <c r="FY26" s="61"/>
      <c r="FZ26" s="61"/>
      <c r="GA26" s="61"/>
      <c r="GB26" s="61"/>
      <c r="GC26" s="61"/>
      <c r="GD26" s="61"/>
      <c r="GE26" s="61"/>
      <c r="GF26" s="61"/>
      <c r="GG26" s="61"/>
      <c r="GH26" s="61"/>
      <c r="GI26" s="61"/>
      <c r="GJ26" s="61"/>
      <c r="GK26" s="61"/>
      <c r="GL26" s="61"/>
      <c r="GM26" s="61"/>
      <c r="GN26" s="61"/>
      <c r="GO26" s="61"/>
      <c r="GP26" s="16"/>
      <c r="GQ26" s="16"/>
      <c r="GR26" s="16"/>
      <c r="GS26" s="16"/>
      <c r="GT26" s="16"/>
      <c r="GU26" s="16"/>
      <c r="GV26" s="16"/>
      <c r="GW26" s="16"/>
      <c r="GX26" s="16"/>
      <c r="GY26" s="16"/>
      <c r="GZ26" s="16"/>
      <c r="HA26" s="16"/>
      <c r="HB26" s="16"/>
      <c r="HC26" s="16"/>
      <c r="HD26" s="16"/>
      <c r="HE26" s="16"/>
      <c r="HF26" s="16"/>
      <c r="HG26" s="16"/>
      <c r="HH26" s="16"/>
      <c r="HI26" s="16"/>
      <c r="HJ26" s="16"/>
      <c r="HK26" s="16"/>
      <c r="HL26" s="16"/>
      <c r="HM26" s="16"/>
      <c r="HN26" s="16"/>
      <c r="HO26" s="16"/>
      <c r="HP26" s="16"/>
      <c r="HQ26" s="16"/>
      <c r="HR26" s="16"/>
      <c r="HS26" s="16"/>
      <c r="HT26" s="16"/>
      <c r="HU26" s="16"/>
      <c r="HV26" s="16"/>
      <c r="HW26" s="16"/>
      <c r="HX26" s="16"/>
      <c r="HY26" s="16"/>
      <c r="HZ26" s="16"/>
      <c r="IA26" s="16"/>
      <c r="IB26" s="16"/>
      <c r="IC26" s="16"/>
      <c r="ID26" s="16"/>
      <c r="IE26" s="16"/>
      <c r="IF26" s="16"/>
      <c r="IG26" s="16"/>
      <c r="IH26" s="16"/>
      <c r="II26" s="16"/>
      <c r="IJ26" s="16"/>
      <c r="IK26" s="16"/>
      <c r="IL26" s="16"/>
      <c r="IM26" s="16"/>
      <c r="IN26" s="16"/>
      <c r="IO26" s="16"/>
      <c r="IP26" s="16"/>
      <c r="IQ26" s="16"/>
      <c r="IR26" s="16"/>
      <c r="IS26" s="16"/>
      <c r="IT26" s="16"/>
      <c r="IU26" s="16"/>
      <c r="IV26" s="16"/>
    </row>
    <row r="27" spans="1:256" s="15" customFormat="1" ht="17.25" customHeight="1" x14ac:dyDescent="0.2">
      <c r="A27" s="66" t="s">
        <v>78</v>
      </c>
      <c r="B27" s="66"/>
      <c r="C27" s="66"/>
      <c r="D27" s="66"/>
      <c r="E27" s="66"/>
      <c r="F27" s="66"/>
      <c r="G27" s="66"/>
      <c r="H27" s="66"/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7" t="s">
        <v>79</v>
      </c>
      <c r="U27" s="67"/>
      <c r="V27" s="67"/>
      <c r="W27" s="67"/>
      <c r="X27" s="67"/>
      <c r="Y27" s="67"/>
      <c r="Z27" s="67"/>
      <c r="AA27" s="67" t="s">
        <v>67</v>
      </c>
      <c r="AB27" s="67"/>
      <c r="AC27" s="67"/>
      <c r="AD27" s="67"/>
      <c r="AE27" s="67"/>
      <c r="AF27" s="67"/>
      <c r="AG27" s="67"/>
      <c r="AH27" s="64">
        <f t="shared" si="0"/>
        <v>2.1800000000000002</v>
      </c>
      <c r="AI27" s="64"/>
      <c r="AJ27" s="64"/>
      <c r="AK27" s="64"/>
      <c r="AL27" s="64"/>
      <c r="AM27" s="64"/>
      <c r="AN27" s="64"/>
      <c r="AO27" s="65">
        <v>10</v>
      </c>
      <c r="AP27" s="65"/>
      <c r="AQ27" s="65"/>
      <c r="AR27" s="65"/>
      <c r="AS27" s="65"/>
      <c r="AT27" s="65"/>
      <c r="AU27" s="65"/>
      <c r="AV27" s="65"/>
      <c r="AW27" s="65"/>
      <c r="AX27" s="65">
        <f t="shared" si="1"/>
        <v>21.8</v>
      </c>
      <c r="AY27" s="65"/>
      <c r="AZ27" s="65"/>
      <c r="BA27" s="65"/>
      <c r="BB27" s="65"/>
      <c r="BC27" s="65"/>
      <c r="BD27" s="65"/>
      <c r="BE27" s="65"/>
      <c r="BF27" s="65"/>
      <c r="BG27" s="65"/>
      <c r="BH27" s="61">
        <v>0.29499999999999998</v>
      </c>
      <c r="BI27" s="61"/>
      <c r="BJ27" s="61"/>
      <c r="BK27" s="61"/>
      <c r="BL27" s="61"/>
      <c r="BM27" s="61"/>
      <c r="BN27" s="61">
        <v>0.26</v>
      </c>
      <c r="BO27" s="61"/>
      <c r="BP27" s="61"/>
      <c r="BQ27" s="61"/>
      <c r="BR27" s="61"/>
      <c r="BS27" s="61"/>
      <c r="BT27" s="61">
        <v>0.28999999999999998</v>
      </c>
      <c r="BU27" s="61"/>
      <c r="BV27" s="61"/>
      <c r="BW27" s="61"/>
      <c r="BX27" s="61"/>
      <c r="BY27" s="61"/>
      <c r="BZ27" s="61">
        <v>0.27500000000000002</v>
      </c>
      <c r="CA27" s="61"/>
      <c r="CB27" s="61"/>
      <c r="CC27" s="61"/>
      <c r="CD27" s="61"/>
      <c r="CE27" s="61"/>
      <c r="CF27" s="61">
        <v>0.17499999999999999</v>
      </c>
      <c r="CG27" s="61"/>
      <c r="CH27" s="61"/>
      <c r="CI27" s="61"/>
      <c r="CJ27" s="61"/>
      <c r="CK27" s="61"/>
      <c r="CL27" s="61">
        <v>0.28499999999999998</v>
      </c>
      <c r="CM27" s="61"/>
      <c r="CN27" s="61"/>
      <c r="CO27" s="61"/>
      <c r="CP27" s="61"/>
      <c r="CQ27" s="61"/>
      <c r="CR27" s="61">
        <v>0.30499999999999999</v>
      </c>
      <c r="CS27" s="61"/>
      <c r="CT27" s="61"/>
      <c r="CU27" s="61"/>
      <c r="CV27" s="61"/>
      <c r="CW27" s="61"/>
      <c r="CX27" s="61">
        <v>0.29499999999999998</v>
      </c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16"/>
      <c r="GQ27" s="16"/>
      <c r="GR27" s="16"/>
      <c r="GS27" s="16"/>
      <c r="GT27" s="16"/>
      <c r="GU27" s="16"/>
      <c r="GV27" s="16"/>
      <c r="GW27" s="16"/>
      <c r="GX27" s="16"/>
      <c r="GY27" s="16"/>
      <c r="GZ27" s="16"/>
      <c r="HA27" s="16"/>
      <c r="HB27" s="16"/>
      <c r="HC27" s="16"/>
      <c r="HD27" s="16"/>
      <c r="HE27" s="16"/>
      <c r="HF27" s="16"/>
      <c r="HG27" s="16"/>
      <c r="HH27" s="16"/>
      <c r="HI27" s="16"/>
      <c r="HJ27" s="16"/>
      <c r="HK27" s="16"/>
      <c r="HL27" s="16"/>
      <c r="HM27" s="16"/>
      <c r="HN27" s="16"/>
      <c r="HO27" s="16"/>
      <c r="HP27" s="16"/>
      <c r="HQ27" s="16"/>
      <c r="HR27" s="16"/>
      <c r="HS27" s="16"/>
      <c r="HT27" s="16"/>
      <c r="HU27" s="16"/>
      <c r="HV27" s="16"/>
      <c r="HW27" s="16"/>
      <c r="HX27" s="16"/>
      <c r="HY27" s="16"/>
      <c r="HZ27" s="16"/>
      <c r="IA27" s="16"/>
      <c r="IB27" s="16"/>
      <c r="IC27" s="16"/>
      <c r="ID27" s="16"/>
      <c r="IE27" s="16"/>
      <c r="IF27" s="16"/>
      <c r="IG27" s="16"/>
      <c r="IH27" s="16"/>
      <c r="II27" s="16"/>
      <c r="IJ27" s="16"/>
      <c r="IK27" s="16"/>
      <c r="IL27" s="16"/>
      <c r="IM27" s="16"/>
      <c r="IN27" s="16"/>
      <c r="IO27" s="16"/>
      <c r="IP27" s="16"/>
      <c r="IQ27" s="16"/>
      <c r="IR27" s="16"/>
      <c r="IS27" s="16"/>
      <c r="IT27" s="16"/>
      <c r="IU27" s="16"/>
      <c r="IV27" s="16"/>
    </row>
    <row r="28" spans="1:256" s="15" customFormat="1" ht="17.25" customHeight="1" x14ac:dyDescent="0.2">
      <c r="A28" s="66" t="s">
        <v>80</v>
      </c>
      <c r="B28" s="66"/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7" t="s">
        <v>81</v>
      </c>
      <c r="U28" s="67"/>
      <c r="V28" s="67"/>
      <c r="W28" s="67"/>
      <c r="X28" s="67"/>
      <c r="Y28" s="67"/>
      <c r="Z28" s="67"/>
      <c r="AA28" s="67" t="s">
        <v>50</v>
      </c>
      <c r="AB28" s="67"/>
      <c r="AC28" s="67"/>
      <c r="AD28" s="67"/>
      <c r="AE28" s="67"/>
      <c r="AF28" s="67"/>
      <c r="AG28" s="67"/>
      <c r="AH28" s="64">
        <f t="shared" si="0"/>
        <v>0</v>
      </c>
      <c r="AI28" s="64"/>
      <c r="AJ28" s="64"/>
      <c r="AK28" s="64"/>
      <c r="AL28" s="64"/>
      <c r="AM28" s="64"/>
      <c r="AN28" s="64"/>
      <c r="AO28" s="65">
        <v>25</v>
      </c>
      <c r="AP28" s="65"/>
      <c r="AQ28" s="65"/>
      <c r="AR28" s="65"/>
      <c r="AS28" s="65"/>
      <c r="AT28" s="65"/>
      <c r="AU28" s="65"/>
      <c r="AV28" s="65"/>
      <c r="AW28" s="65"/>
      <c r="AX28" s="65">
        <f t="shared" si="1"/>
        <v>0</v>
      </c>
      <c r="AY28" s="65"/>
      <c r="AZ28" s="65"/>
      <c r="BA28" s="65"/>
      <c r="BB28" s="65"/>
      <c r="BC28" s="65"/>
      <c r="BD28" s="65"/>
      <c r="BE28" s="65"/>
      <c r="BF28" s="65"/>
      <c r="BG28" s="65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16"/>
      <c r="GQ28" s="16"/>
      <c r="GR28" s="16"/>
      <c r="GS28" s="16"/>
      <c r="GT28" s="16"/>
      <c r="GU28" s="16"/>
      <c r="GV28" s="16"/>
      <c r="GW28" s="16"/>
      <c r="GX28" s="16"/>
      <c r="GY28" s="16"/>
      <c r="GZ28" s="16"/>
      <c r="HA28" s="16"/>
      <c r="HB28" s="16"/>
      <c r="HC28" s="16"/>
      <c r="HD28" s="16"/>
      <c r="HE28" s="16"/>
      <c r="HF28" s="16"/>
      <c r="HG28" s="16"/>
      <c r="HH28" s="16"/>
      <c r="HI28" s="16"/>
      <c r="HJ28" s="16"/>
      <c r="HK28" s="16"/>
      <c r="HL28" s="16"/>
      <c r="HM28" s="16"/>
      <c r="HN28" s="16"/>
      <c r="HO28" s="16"/>
      <c r="HP28" s="16"/>
      <c r="HQ28" s="16"/>
      <c r="HR28" s="16"/>
      <c r="HS28" s="16"/>
      <c r="HT28" s="16"/>
      <c r="HU28" s="16"/>
      <c r="HV28" s="16"/>
      <c r="HW28" s="16"/>
      <c r="HX28" s="16"/>
      <c r="HY28" s="16"/>
      <c r="HZ28" s="16"/>
      <c r="IA28" s="16"/>
      <c r="IB28" s="16"/>
      <c r="IC28" s="16"/>
      <c r="ID28" s="16"/>
      <c r="IE28" s="16"/>
      <c r="IF28" s="16"/>
      <c r="IG28" s="16"/>
      <c r="IH28" s="16"/>
      <c r="II28" s="16"/>
      <c r="IJ28" s="16"/>
      <c r="IK28" s="16"/>
      <c r="IL28" s="16"/>
      <c r="IM28" s="16"/>
      <c r="IN28" s="16"/>
      <c r="IO28" s="16"/>
      <c r="IP28" s="16"/>
      <c r="IQ28" s="16"/>
      <c r="IR28" s="16"/>
      <c r="IS28" s="16"/>
      <c r="IT28" s="16"/>
      <c r="IU28" s="16"/>
      <c r="IV28" s="16"/>
    </row>
    <row r="29" spans="1:256" s="15" customFormat="1" ht="17.25" customHeight="1" x14ac:dyDescent="0.2">
      <c r="A29" s="66" t="s">
        <v>82</v>
      </c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66"/>
      <c r="S29" s="66"/>
      <c r="T29" s="67" t="s">
        <v>83</v>
      </c>
      <c r="U29" s="67"/>
      <c r="V29" s="67"/>
      <c r="W29" s="67"/>
      <c r="X29" s="67"/>
      <c r="Y29" s="67"/>
      <c r="Z29" s="67"/>
      <c r="AA29" s="67" t="s">
        <v>50</v>
      </c>
      <c r="AB29" s="67"/>
      <c r="AC29" s="67"/>
      <c r="AD29" s="67"/>
      <c r="AE29" s="67"/>
      <c r="AF29" s="67"/>
      <c r="AG29" s="67"/>
      <c r="AH29" s="64">
        <f t="shared" si="0"/>
        <v>0</v>
      </c>
      <c r="AI29" s="64"/>
      <c r="AJ29" s="64"/>
      <c r="AK29" s="64"/>
      <c r="AL29" s="64"/>
      <c r="AM29" s="64"/>
      <c r="AN29" s="64"/>
      <c r="AO29" s="65"/>
      <c r="AP29" s="65"/>
      <c r="AQ29" s="65"/>
      <c r="AR29" s="65"/>
      <c r="AS29" s="65"/>
      <c r="AT29" s="65"/>
      <c r="AU29" s="65"/>
      <c r="AV29" s="65"/>
      <c r="AW29" s="65"/>
      <c r="AX29" s="65">
        <f t="shared" si="1"/>
        <v>0</v>
      </c>
      <c r="AY29" s="65"/>
      <c r="AZ29" s="65"/>
      <c r="BA29" s="65"/>
      <c r="BB29" s="65"/>
      <c r="BC29" s="65"/>
      <c r="BD29" s="65"/>
      <c r="BE29" s="65"/>
      <c r="BF29" s="65"/>
      <c r="BG29" s="65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16"/>
      <c r="GQ29" s="16"/>
      <c r="GR29" s="16"/>
      <c r="GS29" s="16"/>
      <c r="GT29" s="16"/>
      <c r="GU29" s="16"/>
      <c r="GV29" s="16"/>
      <c r="GW29" s="16"/>
      <c r="GX29" s="16"/>
      <c r="GY29" s="16"/>
      <c r="GZ29" s="16"/>
      <c r="HA29" s="16"/>
      <c r="HB29" s="16"/>
      <c r="HC29" s="16"/>
      <c r="HD29" s="16"/>
      <c r="HE29" s="16"/>
      <c r="HF29" s="16"/>
      <c r="HG29" s="16"/>
      <c r="HH29" s="16"/>
      <c r="HI29" s="16"/>
      <c r="HJ29" s="16"/>
      <c r="HK29" s="16"/>
      <c r="HL29" s="16"/>
      <c r="HM29" s="16"/>
      <c r="HN29" s="16"/>
      <c r="HO29" s="16"/>
      <c r="HP29" s="16"/>
      <c r="HQ29" s="16"/>
      <c r="HR29" s="16"/>
      <c r="HS29" s="16"/>
      <c r="HT29" s="16"/>
      <c r="HU29" s="16"/>
      <c r="HV29" s="16"/>
      <c r="HW29" s="16"/>
      <c r="HX29" s="16"/>
      <c r="HY29" s="16"/>
      <c r="HZ29" s="16"/>
      <c r="IA29" s="16"/>
      <c r="IB29" s="16"/>
      <c r="IC29" s="16"/>
      <c r="ID29" s="16"/>
      <c r="IE29" s="16"/>
      <c r="IF29" s="16"/>
      <c r="IG29" s="16"/>
      <c r="IH29" s="16"/>
      <c r="II29" s="16"/>
      <c r="IJ29" s="16"/>
      <c r="IK29" s="16"/>
      <c r="IL29" s="16"/>
      <c r="IM29" s="16"/>
      <c r="IN29" s="16"/>
      <c r="IO29" s="16"/>
      <c r="IP29" s="16"/>
      <c r="IQ29" s="16"/>
      <c r="IR29" s="16"/>
      <c r="IS29" s="16"/>
      <c r="IT29" s="16"/>
      <c r="IU29" s="16"/>
      <c r="IV29" s="16"/>
    </row>
    <row r="30" spans="1:256" s="15" customFormat="1" ht="17.25" customHeight="1" x14ac:dyDescent="0.2">
      <c r="A30" s="66" t="s">
        <v>84</v>
      </c>
      <c r="B30" s="66"/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66"/>
      <c r="S30" s="66"/>
      <c r="T30" s="67" t="s">
        <v>85</v>
      </c>
      <c r="U30" s="67"/>
      <c r="V30" s="67"/>
      <c r="W30" s="67"/>
      <c r="X30" s="67"/>
      <c r="Y30" s="67"/>
      <c r="Z30" s="67"/>
      <c r="AA30" s="67" t="s">
        <v>50</v>
      </c>
      <c r="AB30" s="67"/>
      <c r="AC30" s="67"/>
      <c r="AD30" s="67"/>
      <c r="AE30" s="67"/>
      <c r="AF30" s="67"/>
      <c r="AG30" s="67"/>
      <c r="AH30" s="64">
        <f t="shared" si="0"/>
        <v>22.399999999999995</v>
      </c>
      <c r="AI30" s="64"/>
      <c r="AJ30" s="64"/>
      <c r="AK30" s="64"/>
      <c r="AL30" s="64"/>
      <c r="AM30" s="64"/>
      <c r="AN30" s="64"/>
      <c r="AO30" s="65">
        <v>91.43</v>
      </c>
      <c r="AP30" s="65"/>
      <c r="AQ30" s="65"/>
      <c r="AR30" s="65"/>
      <c r="AS30" s="65"/>
      <c r="AT30" s="65"/>
      <c r="AU30" s="65"/>
      <c r="AV30" s="65"/>
      <c r="AW30" s="65"/>
      <c r="AX30" s="65">
        <f t="shared" si="1"/>
        <v>2048.0319999999997</v>
      </c>
      <c r="AY30" s="65"/>
      <c r="AZ30" s="65"/>
      <c r="BA30" s="65"/>
      <c r="BB30" s="65"/>
      <c r="BC30" s="65"/>
      <c r="BD30" s="65"/>
      <c r="BE30" s="65"/>
      <c r="BF30" s="65"/>
      <c r="BG30" s="65"/>
      <c r="BH30" s="61">
        <v>1.4</v>
      </c>
      <c r="BI30" s="61"/>
      <c r="BJ30" s="61"/>
      <c r="BK30" s="61"/>
      <c r="BL30" s="61"/>
      <c r="BM30" s="61"/>
      <c r="BN30" s="61">
        <v>1.4</v>
      </c>
      <c r="BO30" s="61"/>
      <c r="BP30" s="61"/>
      <c r="BQ30" s="61"/>
      <c r="BR30" s="61"/>
      <c r="BS30" s="61"/>
      <c r="BT30" s="61">
        <v>1.4</v>
      </c>
      <c r="BU30" s="61"/>
      <c r="BV30" s="61"/>
      <c r="BW30" s="61"/>
      <c r="BX30" s="61"/>
      <c r="BY30" s="61"/>
      <c r="BZ30" s="61">
        <v>1.4</v>
      </c>
      <c r="CA30" s="61"/>
      <c r="CB30" s="61"/>
      <c r="CC30" s="61"/>
      <c r="CD30" s="61"/>
      <c r="CE30" s="61"/>
      <c r="CF30" s="61">
        <v>1.4</v>
      </c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>
        <v>1.4</v>
      </c>
      <c r="CS30" s="61"/>
      <c r="CT30" s="61"/>
      <c r="CU30" s="61"/>
      <c r="CV30" s="61"/>
      <c r="CW30" s="61"/>
      <c r="CX30" s="61">
        <v>1.4</v>
      </c>
      <c r="CY30" s="61"/>
      <c r="CZ30" s="61"/>
      <c r="DA30" s="61"/>
      <c r="DB30" s="61"/>
      <c r="DC30" s="61"/>
      <c r="DD30" s="61">
        <v>1.4</v>
      </c>
      <c r="DE30" s="61"/>
      <c r="DF30" s="61"/>
      <c r="DG30" s="61"/>
      <c r="DH30" s="61"/>
      <c r="DI30" s="61"/>
      <c r="DJ30" s="61">
        <v>1.75</v>
      </c>
      <c r="DK30" s="61"/>
      <c r="DL30" s="61"/>
      <c r="DM30" s="61"/>
      <c r="DN30" s="61"/>
      <c r="DO30" s="61"/>
      <c r="DP30" s="61">
        <v>1.2250000000000001</v>
      </c>
      <c r="DQ30" s="61"/>
      <c r="DR30" s="61"/>
      <c r="DS30" s="61"/>
      <c r="DT30" s="61"/>
      <c r="DU30" s="61"/>
      <c r="DV30" s="61">
        <v>1.2250000000000001</v>
      </c>
      <c r="DW30" s="61"/>
      <c r="DX30" s="61"/>
      <c r="DY30" s="61"/>
      <c r="DZ30" s="61"/>
      <c r="EA30" s="61"/>
      <c r="EB30" s="61">
        <v>1.4</v>
      </c>
      <c r="EC30" s="61"/>
      <c r="ED30" s="61"/>
      <c r="EE30" s="61"/>
      <c r="EF30" s="61"/>
      <c r="EG30" s="61"/>
      <c r="EH30" s="61">
        <v>1.4</v>
      </c>
      <c r="EI30" s="61"/>
      <c r="EJ30" s="61"/>
      <c r="EK30" s="61"/>
      <c r="EL30" s="61"/>
      <c r="EM30" s="61"/>
      <c r="EN30" s="61">
        <v>1.4</v>
      </c>
      <c r="EO30" s="61"/>
      <c r="EP30" s="61"/>
      <c r="EQ30" s="61"/>
      <c r="ER30" s="61"/>
      <c r="ES30" s="61"/>
      <c r="ET30" s="61">
        <v>1.4</v>
      </c>
      <c r="EU30" s="61"/>
      <c r="EV30" s="61"/>
      <c r="EW30" s="61"/>
      <c r="EX30" s="61"/>
      <c r="EY30" s="61"/>
      <c r="EZ30" s="61">
        <v>1.4</v>
      </c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16"/>
      <c r="GQ30" s="16"/>
      <c r="GR30" s="16"/>
      <c r="GS30" s="16"/>
      <c r="GT30" s="16"/>
      <c r="GU30" s="16"/>
      <c r="GV30" s="16"/>
      <c r="GW30" s="16"/>
      <c r="GX30" s="16"/>
      <c r="GY30" s="16"/>
      <c r="GZ30" s="16"/>
      <c r="HA30" s="16"/>
      <c r="HB30" s="16"/>
      <c r="HC30" s="16"/>
      <c r="HD30" s="16"/>
      <c r="HE30" s="16"/>
      <c r="HF30" s="16"/>
      <c r="HG30" s="16"/>
      <c r="HH30" s="16"/>
      <c r="HI30" s="16"/>
      <c r="HJ30" s="16"/>
      <c r="HK30" s="16"/>
      <c r="HL30" s="16"/>
      <c r="HM30" s="16"/>
      <c r="HN30" s="16"/>
      <c r="HO30" s="16"/>
      <c r="HP30" s="16"/>
      <c r="HQ30" s="16"/>
      <c r="HR30" s="16"/>
      <c r="HS30" s="16"/>
      <c r="HT30" s="16"/>
      <c r="HU30" s="16"/>
      <c r="HV30" s="16"/>
      <c r="HW30" s="16"/>
      <c r="HX30" s="16"/>
      <c r="HY30" s="16"/>
      <c r="HZ30" s="16"/>
      <c r="IA30" s="16"/>
      <c r="IB30" s="16"/>
      <c r="IC30" s="16"/>
      <c r="ID30" s="16"/>
      <c r="IE30" s="16"/>
      <c r="IF30" s="16"/>
      <c r="IG30" s="16"/>
      <c r="IH30" s="16"/>
      <c r="II30" s="16"/>
      <c r="IJ30" s="16"/>
      <c r="IK30" s="16"/>
      <c r="IL30" s="16"/>
      <c r="IM30" s="16"/>
      <c r="IN30" s="16"/>
      <c r="IO30" s="16"/>
      <c r="IP30" s="16"/>
      <c r="IQ30" s="16"/>
      <c r="IR30" s="16"/>
      <c r="IS30" s="16"/>
      <c r="IT30" s="16"/>
      <c r="IU30" s="16"/>
      <c r="IV30" s="16"/>
    </row>
    <row r="31" spans="1:256" s="15" customFormat="1" ht="17.25" customHeight="1" x14ac:dyDescent="0.2">
      <c r="A31" s="66" t="s">
        <v>86</v>
      </c>
      <c r="B31" s="66"/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66"/>
      <c r="S31" s="66"/>
      <c r="T31" s="67" t="s">
        <v>87</v>
      </c>
      <c r="U31" s="67"/>
      <c r="V31" s="67"/>
      <c r="W31" s="67"/>
      <c r="X31" s="67"/>
      <c r="Y31" s="67"/>
      <c r="Z31" s="67"/>
      <c r="AA31" s="67" t="s">
        <v>50</v>
      </c>
      <c r="AB31" s="67"/>
      <c r="AC31" s="67"/>
      <c r="AD31" s="67"/>
      <c r="AE31" s="67"/>
      <c r="AF31" s="67"/>
      <c r="AG31" s="67"/>
      <c r="AH31" s="64">
        <f t="shared" si="0"/>
        <v>28.800000000000004</v>
      </c>
      <c r="AI31" s="64"/>
      <c r="AJ31" s="64"/>
      <c r="AK31" s="64"/>
      <c r="AL31" s="64"/>
      <c r="AM31" s="64"/>
      <c r="AN31" s="64"/>
      <c r="AO31" s="65">
        <v>56.67</v>
      </c>
      <c r="AP31" s="65"/>
      <c r="AQ31" s="65"/>
      <c r="AR31" s="65"/>
      <c r="AS31" s="65"/>
      <c r="AT31" s="65"/>
      <c r="AU31" s="65"/>
      <c r="AV31" s="65"/>
      <c r="AW31" s="65"/>
      <c r="AX31" s="65">
        <f t="shared" si="1"/>
        <v>1632.0960000000002</v>
      </c>
      <c r="AY31" s="65"/>
      <c r="AZ31" s="65"/>
      <c r="BA31" s="65"/>
      <c r="BB31" s="65"/>
      <c r="BC31" s="65"/>
      <c r="BD31" s="65"/>
      <c r="BE31" s="65"/>
      <c r="BF31" s="65"/>
      <c r="BG31" s="65"/>
      <c r="BH31" s="61">
        <v>1.8</v>
      </c>
      <c r="BI31" s="61"/>
      <c r="BJ31" s="61"/>
      <c r="BK31" s="61"/>
      <c r="BL31" s="61"/>
      <c r="BM31" s="61"/>
      <c r="BN31" s="61">
        <v>1.8</v>
      </c>
      <c r="BO31" s="61"/>
      <c r="BP31" s="61"/>
      <c r="BQ31" s="61"/>
      <c r="BR31" s="61"/>
      <c r="BS31" s="61"/>
      <c r="BT31" s="61">
        <v>1.8</v>
      </c>
      <c r="BU31" s="61"/>
      <c r="BV31" s="61"/>
      <c r="BW31" s="61"/>
      <c r="BX31" s="61"/>
      <c r="BY31" s="61"/>
      <c r="BZ31" s="61">
        <v>1.8</v>
      </c>
      <c r="CA31" s="61"/>
      <c r="CB31" s="61"/>
      <c r="CC31" s="61"/>
      <c r="CD31" s="61"/>
      <c r="CE31" s="61"/>
      <c r="CF31" s="61">
        <v>1.8</v>
      </c>
      <c r="CG31" s="61"/>
      <c r="CH31" s="61"/>
      <c r="CI31" s="61"/>
      <c r="CJ31" s="61"/>
      <c r="CK31" s="61"/>
      <c r="CL31" s="61"/>
      <c r="CM31" s="61"/>
      <c r="CN31" s="61"/>
      <c r="CO31" s="61"/>
      <c r="CP31" s="61"/>
      <c r="CQ31" s="61"/>
      <c r="CR31" s="61">
        <v>1.8</v>
      </c>
      <c r="CS31" s="61"/>
      <c r="CT31" s="61"/>
      <c r="CU31" s="61"/>
      <c r="CV31" s="61"/>
      <c r="CW31" s="61"/>
      <c r="CX31" s="61">
        <v>1.8</v>
      </c>
      <c r="CY31" s="61"/>
      <c r="CZ31" s="61"/>
      <c r="DA31" s="61"/>
      <c r="DB31" s="61"/>
      <c r="DC31" s="61"/>
      <c r="DD31" s="61">
        <v>1.8</v>
      </c>
      <c r="DE31" s="61"/>
      <c r="DF31" s="61"/>
      <c r="DG31" s="61"/>
      <c r="DH31" s="61"/>
      <c r="DI31" s="61"/>
      <c r="DJ31" s="61">
        <v>2.4</v>
      </c>
      <c r="DK31" s="61"/>
      <c r="DL31" s="61"/>
      <c r="DM31" s="61"/>
      <c r="DN31" s="61"/>
      <c r="DO31" s="61"/>
      <c r="DP31" s="61">
        <v>1.5</v>
      </c>
      <c r="DQ31" s="61"/>
      <c r="DR31" s="61"/>
      <c r="DS31" s="61"/>
      <c r="DT31" s="61"/>
      <c r="DU31" s="61"/>
      <c r="DV31" s="61">
        <v>1.5</v>
      </c>
      <c r="DW31" s="61"/>
      <c r="DX31" s="61"/>
      <c r="DY31" s="61"/>
      <c r="DZ31" s="61"/>
      <c r="EA31" s="61"/>
      <c r="EB31" s="61">
        <v>1.8</v>
      </c>
      <c r="EC31" s="61"/>
      <c r="ED31" s="61"/>
      <c r="EE31" s="61"/>
      <c r="EF31" s="61"/>
      <c r="EG31" s="61"/>
      <c r="EH31" s="61">
        <v>1.8</v>
      </c>
      <c r="EI31" s="61"/>
      <c r="EJ31" s="61"/>
      <c r="EK31" s="61"/>
      <c r="EL31" s="61"/>
      <c r="EM31" s="61"/>
      <c r="EN31" s="61">
        <v>1.8</v>
      </c>
      <c r="EO31" s="61"/>
      <c r="EP31" s="61"/>
      <c r="EQ31" s="61"/>
      <c r="ER31" s="61"/>
      <c r="ES31" s="61"/>
      <c r="ET31" s="61">
        <v>1.8</v>
      </c>
      <c r="EU31" s="61"/>
      <c r="EV31" s="61"/>
      <c r="EW31" s="61"/>
      <c r="EX31" s="61"/>
      <c r="EY31" s="61"/>
      <c r="EZ31" s="61">
        <v>1.8</v>
      </c>
      <c r="FA31" s="61"/>
      <c r="FB31" s="61"/>
      <c r="FC31" s="61"/>
      <c r="FD31" s="61"/>
      <c r="FE31" s="61"/>
      <c r="FF31" s="61"/>
      <c r="FG31" s="61"/>
      <c r="FH31" s="61"/>
      <c r="FI31" s="61"/>
      <c r="FJ31" s="61"/>
      <c r="FK31" s="61"/>
      <c r="FL31" s="61"/>
      <c r="FM31" s="61"/>
      <c r="FN31" s="61"/>
      <c r="FO31" s="61"/>
      <c r="FP31" s="61"/>
      <c r="FQ31" s="61"/>
      <c r="FR31" s="61"/>
      <c r="FS31" s="61"/>
      <c r="FT31" s="61"/>
      <c r="FU31" s="61"/>
      <c r="FV31" s="61"/>
      <c r="FW31" s="61"/>
      <c r="FX31" s="61"/>
      <c r="FY31" s="61"/>
      <c r="FZ31" s="61"/>
      <c r="GA31" s="61"/>
      <c r="GB31" s="61"/>
      <c r="GC31" s="61"/>
      <c r="GD31" s="61"/>
      <c r="GE31" s="61"/>
      <c r="GF31" s="61"/>
      <c r="GG31" s="61"/>
      <c r="GH31" s="61"/>
      <c r="GI31" s="61"/>
      <c r="GJ31" s="61"/>
      <c r="GK31" s="61"/>
      <c r="GL31" s="61"/>
      <c r="GM31" s="61"/>
      <c r="GN31" s="61"/>
      <c r="GO31" s="61"/>
      <c r="GP31" s="16"/>
      <c r="GQ31" s="16"/>
      <c r="GR31" s="16"/>
      <c r="GS31" s="16"/>
      <c r="GT31" s="16"/>
      <c r="GU31" s="16"/>
      <c r="GV31" s="16"/>
      <c r="GW31" s="16"/>
      <c r="GX31" s="16"/>
      <c r="GY31" s="16"/>
      <c r="GZ31" s="16"/>
      <c r="HA31" s="16"/>
      <c r="HB31" s="16"/>
      <c r="HC31" s="16"/>
      <c r="HD31" s="16"/>
      <c r="HE31" s="16"/>
      <c r="HF31" s="16"/>
      <c r="HG31" s="16"/>
      <c r="HH31" s="16"/>
      <c r="HI31" s="16"/>
      <c r="HJ31" s="16"/>
      <c r="HK31" s="16"/>
      <c r="HL31" s="16"/>
      <c r="HM31" s="16"/>
      <c r="HN31" s="16"/>
      <c r="HO31" s="16"/>
      <c r="HP31" s="16"/>
      <c r="HQ31" s="16"/>
      <c r="HR31" s="16"/>
      <c r="HS31" s="16"/>
      <c r="HT31" s="16"/>
      <c r="HU31" s="16"/>
      <c r="HV31" s="16"/>
      <c r="HW31" s="16"/>
      <c r="HX31" s="16"/>
      <c r="HY31" s="16"/>
      <c r="HZ31" s="16"/>
      <c r="IA31" s="16"/>
      <c r="IB31" s="16"/>
      <c r="IC31" s="16"/>
      <c r="ID31" s="16"/>
      <c r="IE31" s="16"/>
      <c r="IF31" s="16"/>
      <c r="IG31" s="16"/>
      <c r="IH31" s="16"/>
      <c r="II31" s="16"/>
      <c r="IJ31" s="16"/>
      <c r="IK31" s="16"/>
      <c r="IL31" s="16"/>
      <c r="IM31" s="16"/>
      <c r="IN31" s="16"/>
      <c r="IO31" s="16"/>
      <c r="IP31" s="16"/>
      <c r="IQ31" s="16"/>
      <c r="IR31" s="16"/>
      <c r="IS31" s="16"/>
      <c r="IT31" s="16"/>
      <c r="IU31" s="16"/>
      <c r="IV31" s="16"/>
    </row>
    <row r="32" spans="1:256" s="15" customFormat="1" ht="17.25" customHeight="1" x14ac:dyDescent="0.2">
      <c r="A32" s="66" t="s">
        <v>88</v>
      </c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66"/>
      <c r="S32" s="66"/>
      <c r="T32" s="67" t="s">
        <v>89</v>
      </c>
      <c r="U32" s="67"/>
      <c r="V32" s="67"/>
      <c r="W32" s="67"/>
      <c r="X32" s="67"/>
      <c r="Y32" s="67"/>
      <c r="Z32" s="67"/>
      <c r="AA32" s="67" t="s">
        <v>50</v>
      </c>
      <c r="AB32" s="67"/>
      <c r="AC32" s="67"/>
      <c r="AD32" s="67"/>
      <c r="AE32" s="67"/>
      <c r="AF32" s="67"/>
      <c r="AG32" s="67"/>
      <c r="AH32" s="64">
        <f t="shared" si="0"/>
        <v>0</v>
      </c>
      <c r="AI32" s="64"/>
      <c r="AJ32" s="64"/>
      <c r="AK32" s="64"/>
      <c r="AL32" s="64"/>
      <c r="AM32" s="64"/>
      <c r="AN32" s="64"/>
      <c r="AO32" s="65">
        <v>280</v>
      </c>
      <c r="AP32" s="65"/>
      <c r="AQ32" s="65"/>
      <c r="AR32" s="65"/>
      <c r="AS32" s="65"/>
      <c r="AT32" s="65"/>
      <c r="AU32" s="65"/>
      <c r="AV32" s="65"/>
      <c r="AW32" s="65"/>
      <c r="AX32" s="65">
        <f t="shared" si="1"/>
        <v>0</v>
      </c>
      <c r="AY32" s="65"/>
      <c r="AZ32" s="65"/>
      <c r="BA32" s="65"/>
      <c r="BB32" s="65"/>
      <c r="BC32" s="65"/>
      <c r="BD32" s="65"/>
      <c r="BE32" s="65"/>
      <c r="BF32" s="65"/>
      <c r="BG32" s="65"/>
      <c r="BH32" s="61"/>
      <c r="BI32" s="61"/>
      <c r="BJ32" s="61"/>
      <c r="BK32" s="61"/>
      <c r="BL32" s="61"/>
      <c r="BM32" s="61"/>
      <c r="BN32" s="61"/>
      <c r="BO32" s="61"/>
      <c r="BP32" s="61"/>
      <c r="BQ32" s="61"/>
      <c r="BR32" s="61"/>
      <c r="BS32" s="61"/>
      <c r="BT32" s="61"/>
      <c r="BU32" s="61"/>
      <c r="BV32" s="61"/>
      <c r="BW32" s="61"/>
      <c r="BX32" s="61"/>
      <c r="BY32" s="61"/>
      <c r="BZ32" s="61"/>
      <c r="CA32" s="61"/>
      <c r="CB32" s="61"/>
      <c r="CC32" s="61"/>
      <c r="CD32" s="61"/>
      <c r="CE32" s="61"/>
      <c r="CF32" s="61"/>
      <c r="CG32" s="61"/>
      <c r="CH32" s="61"/>
      <c r="CI32" s="61"/>
      <c r="CJ32" s="61"/>
      <c r="CK32" s="61"/>
      <c r="CL32" s="61"/>
      <c r="CM32" s="61"/>
      <c r="CN32" s="61"/>
      <c r="CO32" s="61"/>
      <c r="CP32" s="61"/>
      <c r="CQ32" s="61"/>
      <c r="CR32" s="61"/>
      <c r="CS32" s="61"/>
      <c r="CT32" s="61"/>
      <c r="CU32" s="61"/>
      <c r="CV32" s="61"/>
      <c r="CW32" s="61"/>
      <c r="CX32" s="61"/>
      <c r="CY32" s="61"/>
      <c r="CZ32" s="61"/>
      <c r="DA32" s="61"/>
      <c r="DB32" s="61"/>
      <c r="DC32" s="61"/>
      <c r="DD32" s="61"/>
      <c r="DE32" s="61"/>
      <c r="DF32" s="61"/>
      <c r="DG32" s="61"/>
      <c r="DH32" s="61"/>
      <c r="DI32" s="61"/>
      <c r="DJ32" s="61"/>
      <c r="DK32" s="61"/>
      <c r="DL32" s="61"/>
      <c r="DM32" s="61"/>
      <c r="DN32" s="61"/>
      <c r="DO32" s="61"/>
      <c r="DP32" s="61"/>
      <c r="DQ32" s="61"/>
      <c r="DR32" s="61"/>
      <c r="DS32" s="61"/>
      <c r="DT32" s="61"/>
      <c r="DU32" s="61"/>
      <c r="DV32" s="61"/>
      <c r="DW32" s="61"/>
      <c r="DX32" s="61"/>
      <c r="DY32" s="61"/>
      <c r="DZ32" s="61"/>
      <c r="EA32" s="61"/>
      <c r="EB32" s="61"/>
      <c r="EC32" s="61"/>
      <c r="ED32" s="61"/>
      <c r="EE32" s="61"/>
      <c r="EF32" s="61"/>
      <c r="EG32" s="61"/>
      <c r="EH32" s="61"/>
      <c r="EI32" s="61"/>
      <c r="EJ32" s="61"/>
      <c r="EK32" s="61"/>
      <c r="EL32" s="61"/>
      <c r="EM32" s="61"/>
      <c r="EN32" s="61"/>
      <c r="EO32" s="61"/>
      <c r="EP32" s="61"/>
      <c r="EQ32" s="61"/>
      <c r="ER32" s="61"/>
      <c r="ES32" s="61"/>
      <c r="ET32" s="61"/>
      <c r="EU32" s="61"/>
      <c r="EV32" s="61"/>
      <c r="EW32" s="61"/>
      <c r="EX32" s="61"/>
      <c r="EY32" s="61"/>
      <c r="EZ32" s="61"/>
      <c r="FA32" s="61"/>
      <c r="FB32" s="61"/>
      <c r="FC32" s="61"/>
      <c r="FD32" s="61"/>
      <c r="FE32" s="61"/>
      <c r="FF32" s="61"/>
      <c r="FG32" s="61"/>
      <c r="FH32" s="61"/>
      <c r="FI32" s="61"/>
      <c r="FJ32" s="61"/>
      <c r="FK32" s="61"/>
      <c r="FL32" s="61"/>
      <c r="FM32" s="61"/>
      <c r="FN32" s="61"/>
      <c r="FO32" s="61"/>
      <c r="FP32" s="61"/>
      <c r="FQ32" s="61"/>
      <c r="FR32" s="61"/>
      <c r="FS32" s="61"/>
      <c r="FT32" s="61"/>
      <c r="FU32" s="61"/>
      <c r="FV32" s="61"/>
      <c r="FW32" s="61"/>
      <c r="FX32" s="61"/>
      <c r="FY32" s="61"/>
      <c r="FZ32" s="61"/>
      <c r="GA32" s="61"/>
      <c r="GB32" s="61"/>
      <c r="GC32" s="61"/>
      <c r="GD32" s="61"/>
      <c r="GE32" s="61"/>
      <c r="GF32" s="61"/>
      <c r="GG32" s="61"/>
      <c r="GH32" s="61"/>
      <c r="GI32" s="61"/>
      <c r="GJ32" s="61"/>
      <c r="GK32" s="61"/>
      <c r="GL32" s="61"/>
      <c r="GM32" s="61"/>
      <c r="GN32" s="61"/>
      <c r="GO32" s="61"/>
      <c r="GP32" s="16"/>
      <c r="GQ32" s="16"/>
      <c r="GR32" s="16"/>
      <c r="GS32" s="16"/>
      <c r="GT32" s="16"/>
      <c r="GU32" s="16"/>
      <c r="GV32" s="16"/>
      <c r="GW32" s="16"/>
      <c r="GX32" s="16"/>
      <c r="GY32" s="16"/>
      <c r="GZ32" s="16"/>
      <c r="HA32" s="16"/>
      <c r="HB32" s="16"/>
      <c r="HC32" s="16"/>
      <c r="HD32" s="16"/>
      <c r="HE32" s="16"/>
      <c r="HF32" s="16"/>
      <c r="HG32" s="16"/>
      <c r="HH32" s="16"/>
      <c r="HI32" s="16"/>
      <c r="HJ32" s="16"/>
      <c r="HK32" s="16"/>
      <c r="HL32" s="16"/>
      <c r="HM32" s="16"/>
      <c r="HN32" s="16"/>
      <c r="HO32" s="16"/>
      <c r="HP32" s="16"/>
      <c r="HQ32" s="16"/>
      <c r="HR32" s="16"/>
      <c r="HS32" s="16"/>
      <c r="HT32" s="16"/>
      <c r="HU32" s="16"/>
      <c r="HV32" s="16"/>
      <c r="HW32" s="16"/>
      <c r="HX32" s="16"/>
      <c r="HY32" s="16"/>
      <c r="HZ32" s="16"/>
      <c r="IA32" s="16"/>
      <c r="IB32" s="16"/>
      <c r="IC32" s="16"/>
      <c r="ID32" s="16"/>
      <c r="IE32" s="16"/>
      <c r="IF32" s="16"/>
      <c r="IG32" s="16"/>
      <c r="IH32" s="16"/>
      <c r="II32" s="16"/>
      <c r="IJ32" s="16"/>
      <c r="IK32" s="16"/>
      <c r="IL32" s="16"/>
      <c r="IM32" s="16"/>
      <c r="IN32" s="16"/>
      <c r="IO32" s="16"/>
      <c r="IP32" s="16"/>
      <c r="IQ32" s="16"/>
      <c r="IR32" s="16"/>
      <c r="IS32" s="16"/>
      <c r="IT32" s="16"/>
      <c r="IU32" s="16"/>
      <c r="IV32" s="16"/>
    </row>
    <row r="33" spans="1:256" s="15" customFormat="1" ht="17.25" customHeight="1" x14ac:dyDescent="0.2">
      <c r="A33" s="66" t="s">
        <v>90</v>
      </c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7" t="s">
        <v>91</v>
      </c>
      <c r="U33" s="67"/>
      <c r="V33" s="67"/>
      <c r="W33" s="67"/>
      <c r="X33" s="67"/>
      <c r="Y33" s="67"/>
      <c r="Z33" s="67"/>
      <c r="AA33" s="67" t="s">
        <v>50</v>
      </c>
      <c r="AB33" s="67"/>
      <c r="AC33" s="67"/>
      <c r="AD33" s="67"/>
      <c r="AE33" s="67"/>
      <c r="AF33" s="67"/>
      <c r="AG33" s="67"/>
      <c r="AH33" s="64">
        <f t="shared" si="0"/>
        <v>1.89</v>
      </c>
      <c r="AI33" s="64"/>
      <c r="AJ33" s="64"/>
      <c r="AK33" s="64"/>
      <c r="AL33" s="64"/>
      <c r="AM33" s="64"/>
      <c r="AN33" s="64"/>
      <c r="AO33" s="65">
        <v>243.33</v>
      </c>
      <c r="AP33" s="65"/>
      <c r="AQ33" s="65"/>
      <c r="AR33" s="65"/>
      <c r="AS33" s="65"/>
      <c r="AT33" s="65"/>
      <c r="AU33" s="65"/>
      <c r="AV33" s="65"/>
      <c r="AW33" s="65"/>
      <c r="AX33" s="65">
        <f t="shared" si="1"/>
        <v>459.89370000000002</v>
      </c>
      <c r="AY33" s="65"/>
      <c r="AZ33" s="65"/>
      <c r="BA33" s="65"/>
      <c r="BB33" s="65"/>
      <c r="BC33" s="65"/>
      <c r="BD33" s="65"/>
      <c r="BE33" s="65"/>
      <c r="BF33" s="65"/>
      <c r="BG33" s="65"/>
      <c r="BH33" s="61">
        <v>0.315</v>
      </c>
      <c r="BI33" s="61"/>
      <c r="BJ33" s="61"/>
      <c r="BK33" s="61"/>
      <c r="BL33" s="61"/>
      <c r="BM33" s="61"/>
      <c r="BN33" s="61">
        <v>0.315</v>
      </c>
      <c r="BO33" s="61"/>
      <c r="BP33" s="61"/>
      <c r="BQ33" s="61"/>
      <c r="BR33" s="61"/>
      <c r="BS33" s="61"/>
      <c r="BT33" s="61"/>
      <c r="BU33" s="61"/>
      <c r="BV33" s="61"/>
      <c r="BW33" s="61"/>
      <c r="BX33" s="61"/>
      <c r="BY33" s="61"/>
      <c r="BZ33" s="61"/>
      <c r="CA33" s="61"/>
      <c r="CB33" s="61"/>
      <c r="CC33" s="61"/>
      <c r="CD33" s="61"/>
      <c r="CE33" s="61"/>
      <c r="CF33" s="61"/>
      <c r="CG33" s="61"/>
      <c r="CH33" s="61"/>
      <c r="CI33" s="61"/>
      <c r="CJ33" s="61"/>
      <c r="CK33" s="61"/>
      <c r="CL33" s="61"/>
      <c r="CM33" s="61"/>
      <c r="CN33" s="61"/>
      <c r="CO33" s="61"/>
      <c r="CP33" s="61"/>
      <c r="CQ33" s="61"/>
      <c r="CR33" s="61"/>
      <c r="CS33" s="61"/>
      <c r="CT33" s="61"/>
      <c r="CU33" s="61"/>
      <c r="CV33" s="61"/>
      <c r="CW33" s="61"/>
      <c r="CX33" s="61"/>
      <c r="CY33" s="61"/>
      <c r="CZ33" s="61"/>
      <c r="DA33" s="61"/>
      <c r="DB33" s="61"/>
      <c r="DC33" s="61"/>
      <c r="DD33" s="61"/>
      <c r="DE33" s="61"/>
      <c r="DF33" s="61"/>
      <c r="DG33" s="61"/>
      <c r="DH33" s="61"/>
      <c r="DI33" s="61"/>
      <c r="DJ33" s="61">
        <v>0.315</v>
      </c>
      <c r="DK33" s="61"/>
      <c r="DL33" s="61"/>
      <c r="DM33" s="61"/>
      <c r="DN33" s="61"/>
      <c r="DO33" s="61"/>
      <c r="DP33" s="61">
        <v>0.315</v>
      </c>
      <c r="DQ33" s="61"/>
      <c r="DR33" s="61"/>
      <c r="DS33" s="61"/>
      <c r="DT33" s="61"/>
      <c r="DU33" s="61"/>
      <c r="DV33" s="61"/>
      <c r="DW33" s="61"/>
      <c r="DX33" s="61"/>
      <c r="DY33" s="61"/>
      <c r="DZ33" s="61"/>
      <c r="EA33" s="61"/>
      <c r="EB33" s="61"/>
      <c r="EC33" s="61"/>
      <c r="ED33" s="61"/>
      <c r="EE33" s="61"/>
      <c r="EF33" s="61"/>
      <c r="EG33" s="61"/>
      <c r="EH33" s="61">
        <v>0.315</v>
      </c>
      <c r="EI33" s="61"/>
      <c r="EJ33" s="61"/>
      <c r="EK33" s="61"/>
      <c r="EL33" s="61"/>
      <c r="EM33" s="61"/>
      <c r="EN33" s="61">
        <v>0.315</v>
      </c>
      <c r="EO33" s="61"/>
      <c r="EP33" s="61"/>
      <c r="EQ33" s="61"/>
      <c r="ER33" s="61"/>
      <c r="ES33" s="61"/>
      <c r="ET33" s="61"/>
      <c r="EU33" s="61"/>
      <c r="EV33" s="61"/>
      <c r="EW33" s="61"/>
      <c r="EX33" s="61"/>
      <c r="EY33" s="61"/>
      <c r="EZ33" s="61"/>
      <c r="FA33" s="61"/>
      <c r="FB33" s="61"/>
      <c r="FC33" s="61"/>
      <c r="FD33" s="61"/>
      <c r="FE33" s="61"/>
      <c r="FF33" s="61"/>
      <c r="FG33" s="61"/>
      <c r="FH33" s="61"/>
      <c r="FI33" s="61"/>
      <c r="FJ33" s="61"/>
      <c r="FK33" s="61"/>
      <c r="FL33" s="61"/>
      <c r="FM33" s="61"/>
      <c r="FN33" s="61"/>
      <c r="FO33" s="61"/>
      <c r="FP33" s="61"/>
      <c r="FQ33" s="61"/>
      <c r="FR33" s="61"/>
      <c r="FS33" s="61"/>
      <c r="FT33" s="61"/>
      <c r="FU33" s="61"/>
      <c r="FV33" s="61"/>
      <c r="FW33" s="61"/>
      <c r="FX33" s="61"/>
      <c r="FY33" s="61"/>
      <c r="FZ33" s="61"/>
      <c r="GA33" s="61"/>
      <c r="GB33" s="61"/>
      <c r="GC33" s="61"/>
      <c r="GD33" s="61"/>
      <c r="GE33" s="61"/>
      <c r="GF33" s="61"/>
      <c r="GG33" s="61"/>
      <c r="GH33" s="61"/>
      <c r="GI33" s="61"/>
      <c r="GJ33" s="61"/>
      <c r="GK33" s="61"/>
      <c r="GL33" s="61"/>
      <c r="GM33" s="61"/>
      <c r="GN33" s="61"/>
      <c r="GO33" s="61"/>
      <c r="GP33" s="16"/>
      <c r="GQ33" s="16"/>
      <c r="GR33" s="16"/>
      <c r="GS33" s="16"/>
      <c r="GT33" s="16"/>
      <c r="GU33" s="16"/>
      <c r="GV33" s="16"/>
      <c r="GW33" s="16"/>
      <c r="GX33" s="16"/>
      <c r="GY33" s="16"/>
      <c r="GZ33" s="16"/>
      <c r="HA33" s="16"/>
      <c r="HB33" s="16"/>
      <c r="HC33" s="16"/>
      <c r="HD33" s="16"/>
      <c r="HE33" s="16"/>
      <c r="HF33" s="16"/>
      <c r="HG33" s="16"/>
      <c r="HH33" s="16"/>
      <c r="HI33" s="16"/>
      <c r="HJ33" s="16"/>
      <c r="HK33" s="16"/>
      <c r="HL33" s="16"/>
      <c r="HM33" s="16"/>
      <c r="HN33" s="16"/>
      <c r="HO33" s="16"/>
      <c r="HP33" s="16"/>
      <c r="HQ33" s="16"/>
      <c r="HR33" s="16"/>
      <c r="HS33" s="16"/>
      <c r="HT33" s="16"/>
      <c r="HU33" s="16"/>
      <c r="HV33" s="16"/>
      <c r="HW33" s="16"/>
      <c r="HX33" s="16"/>
      <c r="HY33" s="16"/>
      <c r="HZ33" s="16"/>
      <c r="IA33" s="16"/>
      <c r="IB33" s="16"/>
      <c r="IC33" s="16"/>
      <c r="ID33" s="16"/>
      <c r="IE33" s="16"/>
      <c r="IF33" s="16"/>
      <c r="IG33" s="16"/>
      <c r="IH33" s="16"/>
      <c r="II33" s="16"/>
      <c r="IJ33" s="16"/>
      <c r="IK33" s="16"/>
      <c r="IL33" s="16"/>
      <c r="IM33" s="16"/>
      <c r="IN33" s="16"/>
      <c r="IO33" s="16"/>
      <c r="IP33" s="16"/>
      <c r="IQ33" s="16"/>
      <c r="IR33" s="16"/>
      <c r="IS33" s="16"/>
      <c r="IT33" s="16"/>
      <c r="IU33" s="16"/>
      <c r="IV33" s="16"/>
    </row>
    <row r="34" spans="1:256" s="15" customFormat="1" ht="18.75" customHeight="1" x14ac:dyDescent="0.2">
      <c r="A34" s="66" t="s">
        <v>92</v>
      </c>
      <c r="B34" s="66"/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66"/>
      <c r="S34" s="66"/>
      <c r="T34" s="67" t="s">
        <v>93</v>
      </c>
      <c r="U34" s="67"/>
      <c r="V34" s="67"/>
      <c r="W34" s="67"/>
      <c r="X34" s="67"/>
      <c r="Y34" s="67"/>
      <c r="Z34" s="67"/>
      <c r="AA34" s="67" t="s">
        <v>50</v>
      </c>
      <c r="AB34" s="67"/>
      <c r="AC34" s="67"/>
      <c r="AD34" s="67"/>
      <c r="AE34" s="67"/>
      <c r="AF34" s="67"/>
      <c r="AG34" s="67"/>
      <c r="AH34" s="64">
        <f t="shared" si="0"/>
        <v>2.4</v>
      </c>
      <c r="AI34" s="64"/>
      <c r="AJ34" s="64"/>
      <c r="AK34" s="64"/>
      <c r="AL34" s="64"/>
      <c r="AM34" s="64"/>
      <c r="AN34" s="64"/>
      <c r="AO34" s="65">
        <v>46.5</v>
      </c>
      <c r="AP34" s="65"/>
      <c r="AQ34" s="65"/>
      <c r="AR34" s="65"/>
      <c r="AS34" s="65"/>
      <c r="AT34" s="65"/>
      <c r="AU34" s="65"/>
      <c r="AV34" s="65"/>
      <c r="AW34" s="65"/>
      <c r="AX34" s="65">
        <f t="shared" si="1"/>
        <v>111.6</v>
      </c>
      <c r="AY34" s="65"/>
      <c r="AZ34" s="65"/>
      <c r="BA34" s="65"/>
      <c r="BB34" s="65"/>
      <c r="BC34" s="65"/>
      <c r="BD34" s="65"/>
      <c r="BE34" s="65"/>
      <c r="BF34" s="65"/>
      <c r="BG34" s="65"/>
      <c r="BH34" s="61"/>
      <c r="BI34" s="61"/>
      <c r="BJ34" s="61"/>
      <c r="BK34" s="61"/>
      <c r="BL34" s="61"/>
      <c r="BM34" s="61"/>
      <c r="BN34" s="61">
        <v>0.8</v>
      </c>
      <c r="BO34" s="61"/>
      <c r="BP34" s="61"/>
      <c r="BQ34" s="61"/>
      <c r="BR34" s="61"/>
      <c r="BS34" s="61"/>
      <c r="BT34" s="61"/>
      <c r="BU34" s="61"/>
      <c r="BV34" s="61"/>
      <c r="BW34" s="61"/>
      <c r="BX34" s="61"/>
      <c r="BY34" s="61"/>
      <c r="BZ34" s="61"/>
      <c r="CA34" s="61"/>
      <c r="CB34" s="61"/>
      <c r="CC34" s="61"/>
      <c r="CD34" s="61"/>
      <c r="CE34" s="61"/>
      <c r="CF34" s="61"/>
      <c r="CG34" s="61"/>
      <c r="CH34" s="61"/>
      <c r="CI34" s="61"/>
      <c r="CJ34" s="61"/>
      <c r="CK34" s="61"/>
      <c r="CL34" s="61"/>
      <c r="CM34" s="61"/>
      <c r="CN34" s="61"/>
      <c r="CO34" s="61"/>
      <c r="CP34" s="61"/>
      <c r="CQ34" s="61"/>
      <c r="CR34" s="61"/>
      <c r="CS34" s="61"/>
      <c r="CT34" s="61"/>
      <c r="CU34" s="61"/>
      <c r="CV34" s="61"/>
      <c r="CW34" s="61"/>
      <c r="CX34" s="61">
        <v>0.6</v>
      </c>
      <c r="CY34" s="61"/>
      <c r="CZ34" s="61"/>
      <c r="DA34" s="61"/>
      <c r="DB34" s="61"/>
      <c r="DC34" s="61"/>
      <c r="DD34" s="61"/>
      <c r="DE34" s="61"/>
      <c r="DF34" s="61"/>
      <c r="DG34" s="61"/>
      <c r="DH34" s="61"/>
      <c r="DI34" s="61"/>
      <c r="DJ34" s="61"/>
      <c r="DK34" s="61"/>
      <c r="DL34" s="61"/>
      <c r="DM34" s="61"/>
      <c r="DN34" s="61"/>
      <c r="DO34" s="61"/>
      <c r="DP34" s="61"/>
      <c r="DQ34" s="61"/>
      <c r="DR34" s="61"/>
      <c r="DS34" s="61"/>
      <c r="DT34" s="61"/>
      <c r="DU34" s="61"/>
      <c r="DV34" s="61"/>
      <c r="DW34" s="61"/>
      <c r="DX34" s="61"/>
      <c r="DY34" s="61"/>
      <c r="DZ34" s="61"/>
      <c r="EA34" s="61"/>
      <c r="EB34" s="61"/>
      <c r="EC34" s="61"/>
      <c r="ED34" s="61"/>
      <c r="EE34" s="61"/>
      <c r="EF34" s="61"/>
      <c r="EG34" s="61"/>
      <c r="EH34" s="61">
        <v>1</v>
      </c>
      <c r="EI34" s="61"/>
      <c r="EJ34" s="61"/>
      <c r="EK34" s="61"/>
      <c r="EL34" s="61"/>
      <c r="EM34" s="61"/>
      <c r="EN34" s="61"/>
      <c r="EO34" s="61"/>
      <c r="EP34" s="61"/>
      <c r="EQ34" s="61"/>
      <c r="ER34" s="61"/>
      <c r="ES34" s="61"/>
      <c r="ET34" s="61"/>
      <c r="EU34" s="61"/>
      <c r="EV34" s="61"/>
      <c r="EW34" s="61"/>
      <c r="EX34" s="61"/>
      <c r="EY34" s="61"/>
      <c r="EZ34" s="61"/>
      <c r="FA34" s="61"/>
      <c r="FB34" s="61"/>
      <c r="FC34" s="61"/>
      <c r="FD34" s="61"/>
      <c r="FE34" s="61"/>
      <c r="FF34" s="61"/>
      <c r="FG34" s="61"/>
      <c r="FH34" s="61"/>
      <c r="FI34" s="61"/>
      <c r="FJ34" s="61"/>
      <c r="FK34" s="61"/>
      <c r="FL34" s="61"/>
      <c r="FM34" s="61"/>
      <c r="FN34" s="61"/>
      <c r="FO34" s="61"/>
      <c r="FP34" s="61"/>
      <c r="FQ34" s="61"/>
      <c r="FR34" s="61"/>
      <c r="FS34" s="61"/>
      <c r="FT34" s="61"/>
      <c r="FU34" s="61"/>
      <c r="FV34" s="61"/>
      <c r="FW34" s="61"/>
      <c r="FX34" s="61"/>
      <c r="FY34" s="61"/>
      <c r="FZ34" s="61"/>
      <c r="GA34" s="61"/>
      <c r="GB34" s="61"/>
      <c r="GC34" s="61"/>
      <c r="GD34" s="61"/>
      <c r="GE34" s="61"/>
      <c r="GF34" s="61"/>
      <c r="GG34" s="61"/>
      <c r="GH34" s="61"/>
      <c r="GI34" s="61"/>
      <c r="GJ34" s="61"/>
      <c r="GK34" s="61"/>
      <c r="GL34" s="61"/>
      <c r="GM34" s="61"/>
      <c r="GN34" s="61"/>
      <c r="GO34" s="61"/>
      <c r="GP34" s="16"/>
      <c r="GQ34" s="16"/>
      <c r="GR34" s="16"/>
      <c r="GS34" s="16"/>
      <c r="GT34" s="16"/>
      <c r="GU34" s="16"/>
      <c r="GV34" s="16"/>
      <c r="GW34" s="16"/>
      <c r="GX34" s="16"/>
      <c r="GY34" s="16"/>
      <c r="GZ34" s="16"/>
      <c r="HA34" s="16"/>
      <c r="HB34" s="16"/>
      <c r="HC34" s="16"/>
      <c r="HD34" s="16"/>
      <c r="HE34" s="16"/>
      <c r="HF34" s="16"/>
      <c r="HG34" s="16"/>
      <c r="HH34" s="16"/>
      <c r="HI34" s="16"/>
      <c r="HJ34" s="16"/>
      <c r="HK34" s="16"/>
      <c r="HL34" s="16"/>
      <c r="HM34" s="16"/>
      <c r="HN34" s="16"/>
      <c r="HO34" s="16"/>
      <c r="HP34" s="16"/>
      <c r="HQ34" s="16"/>
      <c r="HR34" s="16"/>
      <c r="HS34" s="16"/>
      <c r="HT34" s="16"/>
      <c r="HU34" s="16"/>
      <c r="HV34" s="16"/>
      <c r="HW34" s="16"/>
      <c r="HX34" s="16"/>
      <c r="HY34" s="16"/>
      <c r="HZ34" s="16"/>
      <c r="IA34" s="16"/>
      <c r="IB34" s="16"/>
      <c r="IC34" s="16"/>
      <c r="ID34" s="16"/>
      <c r="IE34" s="16"/>
      <c r="IF34" s="16"/>
      <c r="IG34" s="16"/>
      <c r="IH34" s="16"/>
      <c r="II34" s="16"/>
      <c r="IJ34" s="16"/>
      <c r="IK34" s="16"/>
      <c r="IL34" s="16"/>
      <c r="IM34" s="16"/>
      <c r="IN34" s="16"/>
      <c r="IO34" s="16"/>
      <c r="IP34" s="16"/>
      <c r="IQ34" s="16"/>
      <c r="IR34" s="16"/>
      <c r="IS34" s="16"/>
      <c r="IT34" s="16"/>
      <c r="IU34" s="16"/>
      <c r="IV34" s="16"/>
    </row>
    <row r="35" spans="1:256" s="15" customFormat="1" ht="18.75" customHeight="1" x14ac:dyDescent="0.2">
      <c r="A35" s="66" t="s">
        <v>94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66"/>
      <c r="S35" s="66"/>
      <c r="T35" s="67" t="s">
        <v>93</v>
      </c>
      <c r="U35" s="67"/>
      <c r="V35" s="67"/>
      <c r="W35" s="67"/>
      <c r="X35" s="67"/>
      <c r="Y35" s="67"/>
      <c r="Z35" s="67"/>
      <c r="AA35" s="67" t="s">
        <v>50</v>
      </c>
      <c r="AB35" s="67"/>
      <c r="AC35" s="67"/>
      <c r="AD35" s="67"/>
      <c r="AE35" s="67"/>
      <c r="AF35" s="67"/>
      <c r="AG35" s="67"/>
      <c r="AH35" s="64">
        <f t="shared" si="0"/>
        <v>16.96</v>
      </c>
      <c r="AI35" s="64"/>
      <c r="AJ35" s="64"/>
      <c r="AK35" s="64"/>
      <c r="AL35" s="64"/>
      <c r="AM35" s="64"/>
      <c r="AN35" s="64"/>
      <c r="AO35" s="65">
        <v>92.67</v>
      </c>
      <c r="AP35" s="65"/>
      <c r="AQ35" s="65"/>
      <c r="AR35" s="65"/>
      <c r="AS35" s="65"/>
      <c r="AT35" s="65"/>
      <c r="AU35" s="65"/>
      <c r="AV35" s="65"/>
      <c r="AW35" s="65"/>
      <c r="AX35" s="65">
        <f t="shared" si="1"/>
        <v>1571.6832000000002</v>
      </c>
      <c r="AY35" s="65"/>
      <c r="AZ35" s="65"/>
      <c r="BA35" s="65"/>
      <c r="BB35" s="65"/>
      <c r="BC35" s="65"/>
      <c r="BD35" s="65"/>
      <c r="BE35" s="65"/>
      <c r="BF35" s="65"/>
      <c r="BG35" s="65"/>
      <c r="BH35" s="61"/>
      <c r="BI35" s="61"/>
      <c r="BJ35" s="61"/>
      <c r="BK35" s="61"/>
      <c r="BL35" s="61"/>
      <c r="BM35" s="61"/>
      <c r="BN35" s="61">
        <v>2.08</v>
      </c>
      <c r="BO35" s="61"/>
      <c r="BP35" s="61"/>
      <c r="BQ35" s="61"/>
      <c r="BR35" s="61"/>
      <c r="BS35" s="61"/>
      <c r="BT35" s="61"/>
      <c r="BU35" s="61"/>
      <c r="BV35" s="61"/>
      <c r="BW35" s="61"/>
      <c r="BX35" s="61"/>
      <c r="BY35" s="61"/>
      <c r="BZ35" s="61">
        <v>2.2000000000000002</v>
      </c>
      <c r="CA35" s="61"/>
      <c r="CB35" s="61"/>
      <c r="CC35" s="61"/>
      <c r="CD35" s="61"/>
      <c r="CE35" s="61"/>
      <c r="CF35" s="61"/>
      <c r="CG35" s="61"/>
      <c r="CH35" s="61"/>
      <c r="CI35" s="61"/>
      <c r="CJ35" s="61"/>
      <c r="CK35" s="61"/>
      <c r="CL35" s="61"/>
      <c r="CM35" s="61"/>
      <c r="CN35" s="61"/>
      <c r="CO35" s="61"/>
      <c r="CP35" s="61"/>
      <c r="CQ35" s="61"/>
      <c r="CR35" s="61"/>
      <c r="CS35" s="61"/>
      <c r="CT35" s="61"/>
      <c r="CU35" s="61"/>
      <c r="CV35" s="61"/>
      <c r="CW35" s="61"/>
      <c r="CX35" s="61">
        <v>2.36</v>
      </c>
      <c r="CY35" s="61"/>
      <c r="CZ35" s="61"/>
      <c r="DA35" s="61"/>
      <c r="DB35" s="61"/>
      <c r="DC35" s="61"/>
      <c r="DD35" s="61">
        <v>1</v>
      </c>
      <c r="DE35" s="61"/>
      <c r="DF35" s="61"/>
      <c r="DG35" s="61"/>
      <c r="DH35" s="61"/>
      <c r="DI35" s="61"/>
      <c r="DJ35" s="61"/>
      <c r="DK35" s="61"/>
      <c r="DL35" s="61"/>
      <c r="DM35" s="61"/>
      <c r="DN35" s="61"/>
      <c r="DO35" s="61"/>
      <c r="DP35" s="61">
        <v>2.56</v>
      </c>
      <c r="DQ35" s="61"/>
      <c r="DR35" s="61"/>
      <c r="DS35" s="61"/>
      <c r="DT35" s="61"/>
      <c r="DU35" s="61"/>
      <c r="DV35" s="61"/>
      <c r="DW35" s="61"/>
      <c r="DX35" s="61"/>
      <c r="DY35" s="61"/>
      <c r="DZ35" s="61"/>
      <c r="EA35" s="61"/>
      <c r="EB35" s="61">
        <v>2.2000000000000002</v>
      </c>
      <c r="EC35" s="61"/>
      <c r="ED35" s="61"/>
      <c r="EE35" s="61"/>
      <c r="EF35" s="61"/>
      <c r="EG35" s="61"/>
      <c r="EH35" s="61">
        <v>2.56</v>
      </c>
      <c r="EI35" s="61"/>
      <c r="EJ35" s="61"/>
      <c r="EK35" s="61"/>
      <c r="EL35" s="61"/>
      <c r="EM35" s="61"/>
      <c r="EN35" s="61"/>
      <c r="EO35" s="61"/>
      <c r="EP35" s="61"/>
      <c r="EQ35" s="61"/>
      <c r="ER35" s="61"/>
      <c r="ES35" s="61"/>
      <c r="ET35" s="61"/>
      <c r="EU35" s="61"/>
      <c r="EV35" s="61"/>
      <c r="EW35" s="61"/>
      <c r="EX35" s="61"/>
      <c r="EY35" s="61"/>
      <c r="EZ35" s="61">
        <v>2</v>
      </c>
      <c r="FA35" s="61"/>
      <c r="FB35" s="61"/>
      <c r="FC35" s="61"/>
      <c r="FD35" s="61"/>
      <c r="FE35" s="61"/>
      <c r="FF35" s="61"/>
      <c r="FG35" s="61"/>
      <c r="FH35" s="61"/>
      <c r="FI35" s="61"/>
      <c r="FJ35" s="61"/>
      <c r="FK35" s="61"/>
      <c r="FL35" s="61"/>
      <c r="FM35" s="61"/>
      <c r="FN35" s="61"/>
      <c r="FO35" s="61"/>
      <c r="FP35" s="61"/>
      <c r="FQ35" s="61"/>
      <c r="FR35" s="61"/>
      <c r="FS35" s="61"/>
      <c r="FT35" s="61"/>
      <c r="FU35" s="61"/>
      <c r="FV35" s="61"/>
      <c r="FW35" s="61"/>
      <c r="FX35" s="61"/>
      <c r="FY35" s="61"/>
      <c r="FZ35" s="61"/>
      <c r="GA35" s="61"/>
      <c r="GB35" s="61"/>
      <c r="GC35" s="61"/>
      <c r="GD35" s="61"/>
      <c r="GE35" s="61"/>
      <c r="GF35" s="61"/>
      <c r="GG35" s="61"/>
      <c r="GH35" s="61"/>
      <c r="GI35" s="61"/>
      <c r="GJ35" s="61"/>
      <c r="GK35" s="61"/>
      <c r="GL35" s="61"/>
      <c r="GM35" s="61"/>
      <c r="GN35" s="61"/>
      <c r="GO35" s="61"/>
      <c r="GP35" s="16"/>
      <c r="GQ35" s="16"/>
      <c r="GR35" s="16"/>
      <c r="GS35" s="16"/>
      <c r="GT35" s="16"/>
      <c r="GU35" s="16"/>
      <c r="GV35" s="16"/>
      <c r="GW35" s="16"/>
      <c r="GX35" s="16"/>
      <c r="GY35" s="16"/>
      <c r="GZ35" s="16"/>
      <c r="HA35" s="16"/>
      <c r="HB35" s="16"/>
      <c r="HC35" s="16"/>
      <c r="HD35" s="16"/>
      <c r="HE35" s="16"/>
      <c r="HF35" s="16"/>
      <c r="HG35" s="16"/>
      <c r="HH35" s="16"/>
      <c r="HI35" s="16"/>
      <c r="HJ35" s="16"/>
      <c r="HK35" s="16"/>
      <c r="HL35" s="16"/>
      <c r="HM35" s="16"/>
      <c r="HN35" s="16"/>
      <c r="HO35" s="16"/>
      <c r="HP35" s="16"/>
      <c r="HQ35" s="16"/>
      <c r="HR35" s="16"/>
      <c r="HS35" s="16"/>
      <c r="HT35" s="16"/>
      <c r="HU35" s="16"/>
      <c r="HV35" s="16"/>
      <c r="HW35" s="16"/>
      <c r="HX35" s="16"/>
      <c r="HY35" s="16"/>
      <c r="HZ35" s="16"/>
      <c r="IA35" s="16"/>
      <c r="IB35" s="16"/>
      <c r="IC35" s="16"/>
      <c r="ID35" s="16"/>
      <c r="IE35" s="16"/>
      <c r="IF35" s="16"/>
      <c r="IG35" s="16"/>
      <c r="IH35" s="16"/>
      <c r="II35" s="16"/>
      <c r="IJ35" s="16"/>
      <c r="IK35" s="16"/>
      <c r="IL35" s="16"/>
      <c r="IM35" s="16"/>
      <c r="IN35" s="16"/>
      <c r="IO35" s="16"/>
      <c r="IP35" s="16"/>
      <c r="IQ35" s="16"/>
      <c r="IR35" s="16"/>
      <c r="IS35" s="16"/>
      <c r="IT35" s="16"/>
      <c r="IU35" s="16"/>
      <c r="IV35" s="16"/>
    </row>
    <row r="36" spans="1:256" s="15" customFormat="1" ht="18.75" customHeight="1" x14ac:dyDescent="0.2">
      <c r="A36" s="66" t="s">
        <v>95</v>
      </c>
      <c r="B36" s="66"/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66"/>
      <c r="S36" s="66"/>
      <c r="T36" s="67" t="s">
        <v>93</v>
      </c>
      <c r="U36" s="67"/>
      <c r="V36" s="67"/>
      <c r="W36" s="67"/>
      <c r="X36" s="67"/>
      <c r="Y36" s="67"/>
      <c r="Z36" s="67"/>
      <c r="AA36" s="67" t="s">
        <v>50</v>
      </c>
      <c r="AB36" s="67"/>
      <c r="AC36" s="67"/>
      <c r="AD36" s="67"/>
      <c r="AE36" s="67"/>
      <c r="AF36" s="67"/>
      <c r="AG36" s="67"/>
      <c r="AH36" s="64">
        <f t="shared" si="0"/>
        <v>1</v>
      </c>
      <c r="AI36" s="64"/>
      <c r="AJ36" s="64"/>
      <c r="AK36" s="64"/>
      <c r="AL36" s="64"/>
      <c r="AM36" s="64"/>
      <c r="AN36" s="64"/>
      <c r="AO36" s="65">
        <v>45</v>
      </c>
      <c r="AP36" s="65"/>
      <c r="AQ36" s="65"/>
      <c r="AR36" s="65"/>
      <c r="AS36" s="65"/>
      <c r="AT36" s="65"/>
      <c r="AU36" s="65"/>
      <c r="AV36" s="65"/>
      <c r="AW36" s="65"/>
      <c r="AX36" s="65">
        <f t="shared" si="1"/>
        <v>45</v>
      </c>
      <c r="AY36" s="65"/>
      <c r="AZ36" s="65"/>
      <c r="BA36" s="65"/>
      <c r="BB36" s="65"/>
      <c r="BC36" s="65"/>
      <c r="BD36" s="65"/>
      <c r="BE36" s="65"/>
      <c r="BF36" s="65"/>
      <c r="BG36" s="65"/>
      <c r="BH36" s="61"/>
      <c r="BI36" s="61"/>
      <c r="BJ36" s="61"/>
      <c r="BK36" s="61"/>
      <c r="BL36" s="61"/>
      <c r="BM36" s="61"/>
      <c r="BN36" s="61"/>
      <c r="BO36" s="61"/>
      <c r="BP36" s="61"/>
      <c r="BQ36" s="61"/>
      <c r="BR36" s="61"/>
      <c r="BS36" s="61"/>
      <c r="BT36" s="61"/>
      <c r="BU36" s="61"/>
      <c r="BV36" s="61"/>
      <c r="BW36" s="61"/>
      <c r="BX36" s="61"/>
      <c r="BY36" s="61"/>
      <c r="BZ36" s="61"/>
      <c r="CA36" s="61"/>
      <c r="CB36" s="61"/>
      <c r="CC36" s="61"/>
      <c r="CD36" s="61"/>
      <c r="CE36" s="61"/>
      <c r="CF36" s="61"/>
      <c r="CG36" s="61"/>
      <c r="CH36" s="61"/>
      <c r="CI36" s="61"/>
      <c r="CJ36" s="61"/>
      <c r="CK36" s="61"/>
      <c r="CL36" s="61"/>
      <c r="CM36" s="61"/>
      <c r="CN36" s="61"/>
      <c r="CO36" s="61"/>
      <c r="CP36" s="61"/>
      <c r="CQ36" s="61"/>
      <c r="CR36" s="61"/>
      <c r="CS36" s="61"/>
      <c r="CT36" s="61"/>
      <c r="CU36" s="61"/>
      <c r="CV36" s="61"/>
      <c r="CW36" s="61"/>
      <c r="CX36" s="61"/>
      <c r="CY36" s="61"/>
      <c r="CZ36" s="61"/>
      <c r="DA36" s="61"/>
      <c r="DB36" s="61"/>
      <c r="DC36" s="61"/>
      <c r="DD36" s="61"/>
      <c r="DE36" s="61"/>
      <c r="DF36" s="61"/>
      <c r="DG36" s="61"/>
      <c r="DH36" s="61"/>
      <c r="DI36" s="61"/>
      <c r="DJ36" s="61"/>
      <c r="DK36" s="61"/>
      <c r="DL36" s="61"/>
      <c r="DM36" s="61"/>
      <c r="DN36" s="61"/>
      <c r="DO36" s="61"/>
      <c r="DP36" s="61"/>
      <c r="DQ36" s="61"/>
      <c r="DR36" s="61"/>
      <c r="DS36" s="61"/>
      <c r="DT36" s="61"/>
      <c r="DU36" s="61"/>
      <c r="DV36" s="61"/>
      <c r="DW36" s="61"/>
      <c r="DX36" s="61"/>
      <c r="DY36" s="61"/>
      <c r="DZ36" s="61"/>
      <c r="EA36" s="61"/>
      <c r="EB36" s="61"/>
      <c r="EC36" s="61"/>
      <c r="ED36" s="61"/>
      <c r="EE36" s="61"/>
      <c r="EF36" s="61"/>
      <c r="EG36" s="61"/>
      <c r="EH36" s="61"/>
      <c r="EI36" s="61"/>
      <c r="EJ36" s="61"/>
      <c r="EK36" s="61"/>
      <c r="EL36" s="61"/>
      <c r="EM36" s="61"/>
      <c r="EN36" s="61"/>
      <c r="EO36" s="61"/>
      <c r="EP36" s="61"/>
      <c r="EQ36" s="61"/>
      <c r="ER36" s="61"/>
      <c r="ES36" s="61"/>
      <c r="ET36" s="61">
        <v>1</v>
      </c>
      <c r="EU36" s="61"/>
      <c r="EV36" s="61"/>
      <c r="EW36" s="61"/>
      <c r="EX36" s="61"/>
      <c r="EY36" s="61"/>
      <c r="EZ36" s="61"/>
      <c r="FA36" s="61"/>
      <c r="FB36" s="61"/>
      <c r="FC36" s="61"/>
      <c r="FD36" s="61"/>
      <c r="FE36" s="61"/>
      <c r="FF36" s="61"/>
      <c r="FG36" s="61"/>
      <c r="FH36" s="61"/>
      <c r="FI36" s="61"/>
      <c r="FJ36" s="61"/>
      <c r="FK36" s="61"/>
      <c r="FL36" s="61"/>
      <c r="FM36" s="61"/>
      <c r="FN36" s="61"/>
      <c r="FO36" s="61"/>
      <c r="FP36" s="61"/>
      <c r="FQ36" s="61"/>
      <c r="FR36" s="61"/>
      <c r="FS36" s="61"/>
      <c r="FT36" s="61"/>
      <c r="FU36" s="61"/>
      <c r="FV36" s="61"/>
      <c r="FW36" s="61"/>
      <c r="FX36" s="61"/>
      <c r="FY36" s="61"/>
      <c r="FZ36" s="61"/>
      <c r="GA36" s="61"/>
      <c r="GB36" s="61"/>
      <c r="GC36" s="61"/>
      <c r="GD36" s="61"/>
      <c r="GE36" s="61"/>
      <c r="GF36" s="61"/>
      <c r="GG36" s="61"/>
      <c r="GH36" s="61"/>
      <c r="GI36" s="61"/>
      <c r="GJ36" s="61"/>
      <c r="GK36" s="61"/>
      <c r="GL36" s="61"/>
      <c r="GM36" s="61"/>
      <c r="GN36" s="61"/>
      <c r="GO36" s="61"/>
      <c r="GP36" s="16"/>
      <c r="GQ36" s="16"/>
      <c r="GR36" s="16"/>
      <c r="GS36" s="16"/>
      <c r="GT36" s="16"/>
      <c r="GU36" s="16"/>
      <c r="GV36" s="16"/>
      <c r="GW36" s="16"/>
      <c r="GX36" s="16"/>
      <c r="GY36" s="16"/>
      <c r="GZ36" s="16"/>
      <c r="HA36" s="16"/>
      <c r="HB36" s="16"/>
      <c r="HC36" s="16"/>
      <c r="HD36" s="16"/>
      <c r="HE36" s="16"/>
      <c r="HF36" s="16"/>
      <c r="HG36" s="16"/>
      <c r="HH36" s="16"/>
      <c r="HI36" s="16"/>
      <c r="HJ36" s="16"/>
      <c r="HK36" s="16"/>
      <c r="HL36" s="16"/>
      <c r="HM36" s="16"/>
      <c r="HN36" s="16"/>
      <c r="HO36" s="16"/>
      <c r="HP36" s="16"/>
      <c r="HQ36" s="16"/>
      <c r="HR36" s="16"/>
      <c r="HS36" s="16"/>
      <c r="HT36" s="16"/>
      <c r="HU36" s="16"/>
      <c r="HV36" s="16"/>
      <c r="HW36" s="16"/>
      <c r="HX36" s="16"/>
      <c r="HY36" s="16"/>
      <c r="HZ36" s="16"/>
      <c r="IA36" s="16"/>
      <c r="IB36" s="16"/>
      <c r="IC36" s="16"/>
      <c r="ID36" s="16"/>
      <c r="IE36" s="16"/>
      <c r="IF36" s="16"/>
      <c r="IG36" s="16"/>
      <c r="IH36" s="16"/>
      <c r="II36" s="16"/>
      <c r="IJ36" s="16"/>
      <c r="IK36" s="16"/>
      <c r="IL36" s="16"/>
      <c r="IM36" s="16"/>
      <c r="IN36" s="16"/>
      <c r="IO36" s="16"/>
      <c r="IP36" s="16"/>
      <c r="IQ36" s="16"/>
      <c r="IR36" s="16"/>
      <c r="IS36" s="16"/>
      <c r="IT36" s="16"/>
      <c r="IU36" s="16"/>
      <c r="IV36" s="16"/>
    </row>
    <row r="37" spans="1:256" s="15" customFormat="1" ht="18.75" customHeight="1" x14ac:dyDescent="0.2">
      <c r="A37" s="66" t="s">
        <v>96</v>
      </c>
      <c r="B37" s="66"/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66"/>
      <c r="S37" s="66"/>
      <c r="T37" s="67" t="s">
        <v>93</v>
      </c>
      <c r="U37" s="67"/>
      <c r="V37" s="67"/>
      <c r="W37" s="67"/>
      <c r="X37" s="67"/>
      <c r="Y37" s="67"/>
      <c r="Z37" s="67"/>
      <c r="AA37" s="67" t="s">
        <v>50</v>
      </c>
      <c r="AB37" s="67"/>
      <c r="AC37" s="67"/>
      <c r="AD37" s="67"/>
      <c r="AE37" s="67"/>
      <c r="AF37" s="67"/>
      <c r="AG37" s="67"/>
      <c r="AH37" s="64">
        <f t="shared" si="0"/>
        <v>0.30000000000000004</v>
      </c>
      <c r="AI37" s="64"/>
      <c r="AJ37" s="64"/>
      <c r="AK37" s="64"/>
      <c r="AL37" s="64"/>
      <c r="AM37" s="64"/>
      <c r="AN37" s="64"/>
      <c r="AO37" s="65">
        <v>350</v>
      </c>
      <c r="AP37" s="65"/>
      <c r="AQ37" s="65"/>
      <c r="AR37" s="65"/>
      <c r="AS37" s="65"/>
      <c r="AT37" s="65"/>
      <c r="AU37" s="65"/>
      <c r="AV37" s="65"/>
      <c r="AW37" s="65"/>
      <c r="AX37" s="65">
        <f t="shared" si="1"/>
        <v>105.00000000000001</v>
      </c>
      <c r="AY37" s="65"/>
      <c r="AZ37" s="65"/>
      <c r="BA37" s="65"/>
      <c r="BB37" s="65"/>
      <c r="BC37" s="65"/>
      <c r="BD37" s="65"/>
      <c r="BE37" s="65"/>
      <c r="BF37" s="65"/>
      <c r="BG37" s="65"/>
      <c r="BH37" s="61">
        <v>0.1</v>
      </c>
      <c r="BI37" s="61"/>
      <c r="BJ37" s="61"/>
      <c r="BK37" s="61"/>
      <c r="BL37" s="61"/>
      <c r="BM37" s="61"/>
      <c r="BN37" s="61"/>
      <c r="BO37" s="61"/>
      <c r="BP37" s="61"/>
      <c r="BQ37" s="61"/>
      <c r="BR37" s="61"/>
      <c r="BS37" s="61"/>
      <c r="BT37" s="61"/>
      <c r="BU37" s="61"/>
      <c r="BV37" s="61"/>
      <c r="BW37" s="61"/>
      <c r="BX37" s="61"/>
      <c r="BY37" s="61"/>
      <c r="BZ37" s="61"/>
      <c r="CA37" s="61"/>
      <c r="CB37" s="61"/>
      <c r="CC37" s="61"/>
      <c r="CD37" s="61"/>
      <c r="CE37" s="61"/>
      <c r="CF37" s="61"/>
      <c r="CG37" s="61"/>
      <c r="CH37" s="61"/>
      <c r="CI37" s="61"/>
      <c r="CJ37" s="61"/>
      <c r="CK37" s="61"/>
      <c r="CL37" s="61"/>
      <c r="CM37" s="61"/>
      <c r="CN37" s="61"/>
      <c r="CO37" s="61"/>
      <c r="CP37" s="61"/>
      <c r="CQ37" s="61"/>
      <c r="CR37" s="61"/>
      <c r="CS37" s="61"/>
      <c r="CT37" s="61"/>
      <c r="CU37" s="61"/>
      <c r="CV37" s="61"/>
      <c r="CW37" s="61"/>
      <c r="CX37" s="61"/>
      <c r="CY37" s="61"/>
      <c r="CZ37" s="61"/>
      <c r="DA37" s="61"/>
      <c r="DB37" s="61"/>
      <c r="DC37" s="61"/>
      <c r="DD37" s="61"/>
      <c r="DE37" s="61"/>
      <c r="DF37" s="61"/>
      <c r="DG37" s="61"/>
      <c r="DH37" s="61"/>
      <c r="DI37" s="61"/>
      <c r="DJ37" s="61"/>
      <c r="DK37" s="61"/>
      <c r="DL37" s="61"/>
      <c r="DM37" s="61"/>
      <c r="DN37" s="61"/>
      <c r="DO37" s="61"/>
      <c r="DP37" s="61"/>
      <c r="DQ37" s="61"/>
      <c r="DR37" s="61"/>
      <c r="DS37" s="61"/>
      <c r="DT37" s="61"/>
      <c r="DU37" s="61"/>
      <c r="DV37" s="61"/>
      <c r="DW37" s="61"/>
      <c r="DX37" s="61"/>
      <c r="DY37" s="61"/>
      <c r="DZ37" s="61"/>
      <c r="EA37" s="61"/>
      <c r="EB37" s="61"/>
      <c r="EC37" s="61"/>
      <c r="ED37" s="61"/>
      <c r="EE37" s="61"/>
      <c r="EF37" s="61"/>
      <c r="EG37" s="61"/>
      <c r="EH37" s="61">
        <v>0.1</v>
      </c>
      <c r="EI37" s="61"/>
      <c r="EJ37" s="61"/>
      <c r="EK37" s="61"/>
      <c r="EL37" s="61"/>
      <c r="EM37" s="61"/>
      <c r="EN37" s="61"/>
      <c r="EO37" s="61"/>
      <c r="EP37" s="61"/>
      <c r="EQ37" s="61"/>
      <c r="ER37" s="61"/>
      <c r="ES37" s="61"/>
      <c r="ET37" s="61">
        <v>0.1</v>
      </c>
      <c r="EU37" s="61"/>
      <c r="EV37" s="61"/>
      <c r="EW37" s="61"/>
      <c r="EX37" s="61"/>
      <c r="EY37" s="61"/>
      <c r="EZ37" s="61"/>
      <c r="FA37" s="61"/>
      <c r="FB37" s="61"/>
      <c r="FC37" s="61"/>
      <c r="FD37" s="61"/>
      <c r="FE37" s="61"/>
      <c r="FF37" s="61"/>
      <c r="FG37" s="61"/>
      <c r="FH37" s="61"/>
      <c r="FI37" s="61"/>
      <c r="FJ37" s="61"/>
      <c r="FK37" s="61"/>
      <c r="FL37" s="61"/>
      <c r="FM37" s="61"/>
      <c r="FN37" s="61"/>
      <c r="FO37" s="61"/>
      <c r="FP37" s="61"/>
      <c r="FQ37" s="61"/>
      <c r="FR37" s="61"/>
      <c r="FS37" s="61"/>
      <c r="FT37" s="61"/>
      <c r="FU37" s="61"/>
      <c r="FV37" s="61"/>
      <c r="FW37" s="61"/>
      <c r="FX37" s="61"/>
      <c r="FY37" s="61"/>
      <c r="FZ37" s="61"/>
      <c r="GA37" s="61"/>
      <c r="GB37" s="61"/>
      <c r="GC37" s="61"/>
      <c r="GD37" s="61"/>
      <c r="GE37" s="61"/>
      <c r="GF37" s="61"/>
      <c r="GG37" s="61"/>
      <c r="GH37" s="61"/>
      <c r="GI37" s="61"/>
      <c r="GJ37" s="61"/>
      <c r="GK37" s="61"/>
      <c r="GL37" s="61"/>
      <c r="GM37" s="61"/>
      <c r="GN37" s="61"/>
      <c r="GO37" s="61"/>
      <c r="GP37" s="16"/>
      <c r="GQ37" s="16"/>
      <c r="GR37" s="16"/>
      <c r="GS37" s="16"/>
      <c r="GT37" s="16"/>
      <c r="GU37" s="16"/>
      <c r="GV37" s="16"/>
      <c r="GW37" s="16"/>
      <c r="GX37" s="16"/>
      <c r="GY37" s="16"/>
      <c r="GZ37" s="16"/>
      <c r="HA37" s="16"/>
      <c r="HB37" s="16"/>
      <c r="HC37" s="16"/>
      <c r="HD37" s="16"/>
      <c r="HE37" s="16"/>
      <c r="HF37" s="16"/>
      <c r="HG37" s="16"/>
      <c r="HH37" s="16"/>
      <c r="HI37" s="16"/>
      <c r="HJ37" s="16"/>
      <c r="HK37" s="16"/>
      <c r="HL37" s="16"/>
      <c r="HM37" s="16"/>
      <c r="HN37" s="16"/>
      <c r="HO37" s="16"/>
      <c r="HP37" s="16"/>
      <c r="HQ37" s="16"/>
      <c r="HR37" s="16"/>
      <c r="HS37" s="16"/>
      <c r="HT37" s="16"/>
      <c r="HU37" s="16"/>
      <c r="HV37" s="16"/>
      <c r="HW37" s="16"/>
      <c r="HX37" s="16"/>
      <c r="HY37" s="16"/>
      <c r="HZ37" s="16"/>
      <c r="IA37" s="16"/>
      <c r="IB37" s="16"/>
      <c r="IC37" s="16"/>
      <c r="ID37" s="16"/>
      <c r="IE37" s="16"/>
      <c r="IF37" s="16"/>
      <c r="IG37" s="16"/>
      <c r="IH37" s="16"/>
      <c r="II37" s="16"/>
      <c r="IJ37" s="16"/>
      <c r="IK37" s="16"/>
      <c r="IL37" s="16"/>
      <c r="IM37" s="16"/>
      <c r="IN37" s="16"/>
      <c r="IO37" s="16"/>
      <c r="IP37" s="16"/>
      <c r="IQ37" s="16"/>
      <c r="IR37" s="16"/>
      <c r="IS37" s="16"/>
      <c r="IT37" s="16"/>
      <c r="IU37" s="16"/>
      <c r="IV37" s="16"/>
    </row>
    <row r="38" spans="1:256" s="15" customFormat="1" ht="20.25" customHeight="1" x14ac:dyDescent="0.2">
      <c r="A38" s="66" t="s">
        <v>97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66"/>
      <c r="S38" s="66"/>
      <c r="T38" s="67" t="s">
        <v>93</v>
      </c>
      <c r="U38" s="67"/>
      <c r="V38" s="67"/>
      <c r="W38" s="67"/>
      <c r="X38" s="67"/>
      <c r="Y38" s="67"/>
      <c r="Z38" s="67"/>
      <c r="AA38" s="67" t="s">
        <v>50</v>
      </c>
      <c r="AB38" s="67"/>
      <c r="AC38" s="67"/>
      <c r="AD38" s="67"/>
      <c r="AE38" s="67"/>
      <c r="AF38" s="67"/>
      <c r="AG38" s="67"/>
      <c r="AH38" s="64">
        <f t="shared" si="0"/>
        <v>44.373000000000005</v>
      </c>
      <c r="AI38" s="64"/>
      <c r="AJ38" s="64"/>
      <c r="AK38" s="64"/>
      <c r="AL38" s="64"/>
      <c r="AM38" s="64"/>
      <c r="AN38" s="64"/>
      <c r="AO38" s="65">
        <v>65</v>
      </c>
      <c r="AP38" s="65"/>
      <c r="AQ38" s="65"/>
      <c r="AR38" s="65"/>
      <c r="AS38" s="65"/>
      <c r="AT38" s="65"/>
      <c r="AU38" s="65"/>
      <c r="AV38" s="65"/>
      <c r="AW38" s="65"/>
      <c r="AX38" s="65">
        <f t="shared" si="1"/>
        <v>2884.2450000000003</v>
      </c>
      <c r="AY38" s="65"/>
      <c r="AZ38" s="65"/>
      <c r="BA38" s="65"/>
      <c r="BB38" s="65"/>
      <c r="BC38" s="65"/>
      <c r="BD38" s="65"/>
      <c r="BE38" s="65"/>
      <c r="BF38" s="65"/>
      <c r="BG38" s="65"/>
      <c r="BH38" s="61">
        <v>3.1859999999999999</v>
      </c>
      <c r="BI38" s="61"/>
      <c r="BJ38" s="61"/>
      <c r="BK38" s="61"/>
      <c r="BL38" s="61"/>
      <c r="BM38" s="61"/>
      <c r="BN38" s="61">
        <v>2.8079999999999998</v>
      </c>
      <c r="BO38" s="61"/>
      <c r="BP38" s="61"/>
      <c r="BQ38" s="61"/>
      <c r="BR38" s="61"/>
      <c r="BS38" s="61"/>
      <c r="BT38" s="61">
        <v>2.61</v>
      </c>
      <c r="BU38" s="61"/>
      <c r="BV38" s="61"/>
      <c r="BW38" s="61"/>
      <c r="BX38" s="61"/>
      <c r="BY38" s="61"/>
      <c r="BZ38" s="61">
        <v>2.6949999999999998</v>
      </c>
      <c r="CA38" s="61"/>
      <c r="CB38" s="61"/>
      <c r="CC38" s="61"/>
      <c r="CD38" s="61"/>
      <c r="CE38" s="61"/>
      <c r="CF38" s="61">
        <v>0.84</v>
      </c>
      <c r="CG38" s="61"/>
      <c r="CH38" s="61"/>
      <c r="CI38" s="61"/>
      <c r="CJ38" s="61"/>
      <c r="CK38" s="61"/>
      <c r="CL38" s="61">
        <v>2.2229999999999999</v>
      </c>
      <c r="CM38" s="61"/>
      <c r="CN38" s="61"/>
      <c r="CO38" s="61"/>
      <c r="CP38" s="61"/>
      <c r="CQ38" s="61"/>
      <c r="CR38" s="61">
        <v>2.7450000000000001</v>
      </c>
      <c r="CS38" s="61"/>
      <c r="CT38" s="61"/>
      <c r="CU38" s="61"/>
      <c r="CV38" s="61"/>
      <c r="CW38" s="61"/>
      <c r="CX38" s="61">
        <v>2.6549999999999998</v>
      </c>
      <c r="CY38" s="61"/>
      <c r="CZ38" s="61"/>
      <c r="DA38" s="61"/>
      <c r="DB38" s="61"/>
      <c r="DC38" s="61"/>
      <c r="DD38" s="61">
        <v>2.7</v>
      </c>
      <c r="DE38" s="61"/>
      <c r="DF38" s="61"/>
      <c r="DG38" s="61"/>
      <c r="DH38" s="61"/>
      <c r="DI38" s="61"/>
      <c r="DJ38" s="61">
        <v>2.5739999999999998</v>
      </c>
      <c r="DK38" s="61"/>
      <c r="DL38" s="61"/>
      <c r="DM38" s="61"/>
      <c r="DN38" s="61"/>
      <c r="DO38" s="61"/>
      <c r="DP38" s="61">
        <v>3.456</v>
      </c>
      <c r="DQ38" s="61"/>
      <c r="DR38" s="61"/>
      <c r="DS38" s="61"/>
      <c r="DT38" s="61"/>
      <c r="DU38" s="61"/>
      <c r="DV38" s="61">
        <v>2.1120000000000001</v>
      </c>
      <c r="DW38" s="61"/>
      <c r="DX38" s="61"/>
      <c r="DY38" s="61"/>
      <c r="DZ38" s="61"/>
      <c r="EA38" s="61"/>
      <c r="EB38" s="61">
        <v>2.31</v>
      </c>
      <c r="EC38" s="61"/>
      <c r="ED38" s="61"/>
      <c r="EE38" s="61"/>
      <c r="EF38" s="61"/>
      <c r="EG38" s="61"/>
      <c r="EH38" s="61">
        <v>3.4809999999999999</v>
      </c>
      <c r="EI38" s="61"/>
      <c r="EJ38" s="61"/>
      <c r="EK38" s="61"/>
      <c r="EL38" s="61"/>
      <c r="EM38" s="61"/>
      <c r="EN38" s="61">
        <v>2.8420000000000001</v>
      </c>
      <c r="EO38" s="61"/>
      <c r="EP38" s="61"/>
      <c r="EQ38" s="61"/>
      <c r="ER38" s="61"/>
      <c r="ES38" s="61"/>
      <c r="ET38" s="61">
        <v>3.1859999999999999</v>
      </c>
      <c r="EU38" s="61"/>
      <c r="EV38" s="61"/>
      <c r="EW38" s="61"/>
      <c r="EX38" s="61"/>
      <c r="EY38" s="61"/>
      <c r="EZ38" s="61">
        <v>1.95</v>
      </c>
      <c r="FA38" s="61"/>
      <c r="FB38" s="61"/>
      <c r="FC38" s="61"/>
      <c r="FD38" s="61"/>
      <c r="FE38" s="61"/>
      <c r="FF38" s="61"/>
      <c r="FG38" s="61"/>
      <c r="FH38" s="61"/>
      <c r="FI38" s="61"/>
      <c r="FJ38" s="61"/>
      <c r="FK38" s="61"/>
      <c r="FL38" s="61"/>
      <c r="FM38" s="61"/>
      <c r="FN38" s="61"/>
      <c r="FO38" s="61"/>
      <c r="FP38" s="61"/>
      <c r="FQ38" s="61"/>
      <c r="FR38" s="61"/>
      <c r="FS38" s="61"/>
      <c r="FT38" s="61"/>
      <c r="FU38" s="61"/>
      <c r="FV38" s="61"/>
      <c r="FW38" s="61"/>
      <c r="FX38" s="61"/>
      <c r="FY38" s="61"/>
      <c r="FZ38" s="61"/>
      <c r="GA38" s="61"/>
      <c r="GB38" s="61"/>
      <c r="GC38" s="61"/>
      <c r="GD38" s="61"/>
      <c r="GE38" s="61"/>
      <c r="GF38" s="61"/>
      <c r="GG38" s="61"/>
      <c r="GH38" s="61"/>
      <c r="GI38" s="61"/>
      <c r="GJ38" s="61"/>
      <c r="GK38" s="61"/>
      <c r="GL38" s="61"/>
      <c r="GM38" s="61"/>
      <c r="GN38" s="61"/>
      <c r="GO38" s="61"/>
      <c r="GP38" s="16"/>
      <c r="GQ38" s="16"/>
      <c r="GR38" s="16"/>
      <c r="GS38" s="16"/>
      <c r="GT38" s="16"/>
      <c r="GU38" s="16"/>
      <c r="GV38" s="16"/>
      <c r="GW38" s="16"/>
      <c r="GX38" s="16"/>
      <c r="GY38" s="16"/>
      <c r="GZ38" s="16"/>
      <c r="HA38" s="16"/>
      <c r="HB38" s="16"/>
      <c r="HC38" s="16"/>
      <c r="HD38" s="16"/>
      <c r="HE38" s="16"/>
      <c r="HF38" s="16"/>
      <c r="HG38" s="16"/>
      <c r="HH38" s="16"/>
      <c r="HI38" s="16"/>
      <c r="HJ38" s="16"/>
      <c r="HK38" s="16"/>
      <c r="HL38" s="16"/>
      <c r="HM38" s="16"/>
      <c r="HN38" s="16"/>
      <c r="HO38" s="16"/>
      <c r="HP38" s="16"/>
      <c r="HQ38" s="16"/>
      <c r="HR38" s="16"/>
      <c r="HS38" s="16"/>
      <c r="HT38" s="16"/>
      <c r="HU38" s="16"/>
      <c r="HV38" s="16"/>
      <c r="HW38" s="16"/>
      <c r="HX38" s="16"/>
      <c r="HY38" s="16"/>
      <c r="HZ38" s="16"/>
      <c r="IA38" s="16"/>
      <c r="IB38" s="16"/>
      <c r="IC38" s="16"/>
      <c r="ID38" s="16"/>
      <c r="IE38" s="16"/>
      <c r="IF38" s="16"/>
      <c r="IG38" s="16"/>
      <c r="IH38" s="16"/>
      <c r="II38" s="16"/>
      <c r="IJ38" s="16"/>
      <c r="IK38" s="16"/>
      <c r="IL38" s="16"/>
      <c r="IM38" s="16"/>
      <c r="IN38" s="16"/>
      <c r="IO38" s="16"/>
      <c r="IP38" s="16"/>
      <c r="IQ38" s="16"/>
      <c r="IR38" s="16"/>
      <c r="IS38" s="16"/>
      <c r="IT38" s="16"/>
      <c r="IU38" s="16"/>
      <c r="IV38" s="16"/>
    </row>
    <row r="39" spans="1:256" s="15" customFormat="1" ht="18.75" customHeight="1" x14ac:dyDescent="0.2">
      <c r="A39" s="66" t="s">
        <v>98</v>
      </c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66"/>
      <c r="S39" s="66"/>
      <c r="T39" s="67" t="s">
        <v>93</v>
      </c>
      <c r="U39" s="67"/>
      <c r="V39" s="67"/>
      <c r="W39" s="67"/>
      <c r="X39" s="67"/>
      <c r="Y39" s="67"/>
      <c r="Z39" s="67"/>
      <c r="AA39" s="67" t="s">
        <v>50</v>
      </c>
      <c r="AB39" s="67"/>
      <c r="AC39" s="67"/>
      <c r="AD39" s="67"/>
      <c r="AE39" s="67"/>
      <c r="AF39" s="67"/>
      <c r="AG39" s="67"/>
      <c r="AH39" s="64">
        <f t="shared" si="0"/>
        <v>0</v>
      </c>
      <c r="AI39" s="64"/>
      <c r="AJ39" s="64"/>
      <c r="AK39" s="64"/>
      <c r="AL39" s="64"/>
      <c r="AM39" s="64"/>
      <c r="AN39" s="64"/>
      <c r="AO39" s="65">
        <v>550</v>
      </c>
      <c r="AP39" s="65"/>
      <c r="AQ39" s="65"/>
      <c r="AR39" s="65"/>
      <c r="AS39" s="65"/>
      <c r="AT39" s="65"/>
      <c r="AU39" s="65"/>
      <c r="AV39" s="65"/>
      <c r="AW39" s="65"/>
      <c r="AX39" s="65">
        <f t="shared" si="1"/>
        <v>0</v>
      </c>
      <c r="AY39" s="65"/>
      <c r="AZ39" s="65"/>
      <c r="BA39" s="65"/>
      <c r="BB39" s="65"/>
      <c r="BC39" s="65"/>
      <c r="BD39" s="65"/>
      <c r="BE39" s="65"/>
      <c r="BF39" s="65"/>
      <c r="BG39" s="65"/>
      <c r="BH39" s="61"/>
      <c r="BI39" s="61"/>
      <c r="BJ39" s="61"/>
      <c r="BK39" s="61"/>
      <c r="BL39" s="61"/>
      <c r="BM39" s="61"/>
      <c r="BN39" s="61"/>
      <c r="BO39" s="61"/>
      <c r="BP39" s="61"/>
      <c r="BQ39" s="61"/>
      <c r="BR39" s="61"/>
      <c r="BS39" s="61"/>
      <c r="BT39" s="61"/>
      <c r="BU39" s="61"/>
      <c r="BV39" s="61"/>
      <c r="BW39" s="61"/>
      <c r="BX39" s="61"/>
      <c r="BY39" s="61"/>
      <c r="BZ39" s="61"/>
      <c r="CA39" s="61"/>
      <c r="CB39" s="61"/>
      <c r="CC39" s="61"/>
      <c r="CD39" s="61"/>
      <c r="CE39" s="61"/>
      <c r="CF39" s="61"/>
      <c r="CG39" s="61"/>
      <c r="CH39" s="61"/>
      <c r="CI39" s="61"/>
      <c r="CJ39" s="61"/>
      <c r="CK39" s="61"/>
      <c r="CL39" s="61"/>
      <c r="CM39" s="61"/>
      <c r="CN39" s="61"/>
      <c r="CO39" s="61"/>
      <c r="CP39" s="61"/>
      <c r="CQ39" s="61"/>
      <c r="CR39" s="61"/>
      <c r="CS39" s="61"/>
      <c r="CT39" s="61"/>
      <c r="CU39" s="61"/>
      <c r="CV39" s="61"/>
      <c r="CW39" s="61"/>
      <c r="CX39" s="61"/>
      <c r="CY39" s="61"/>
      <c r="CZ39" s="61"/>
      <c r="DA39" s="61"/>
      <c r="DB39" s="61"/>
      <c r="DC39" s="61"/>
      <c r="DD39" s="61"/>
      <c r="DE39" s="61"/>
      <c r="DF39" s="61"/>
      <c r="DG39" s="61"/>
      <c r="DH39" s="61"/>
      <c r="DI39" s="61"/>
      <c r="DJ39" s="61"/>
      <c r="DK39" s="61"/>
      <c r="DL39" s="61"/>
      <c r="DM39" s="61"/>
      <c r="DN39" s="61"/>
      <c r="DO39" s="61"/>
      <c r="DP39" s="61"/>
      <c r="DQ39" s="61"/>
      <c r="DR39" s="61"/>
      <c r="DS39" s="61"/>
      <c r="DT39" s="61"/>
      <c r="DU39" s="61"/>
      <c r="DV39" s="61"/>
      <c r="DW39" s="61"/>
      <c r="DX39" s="61"/>
      <c r="DY39" s="61"/>
      <c r="DZ39" s="61"/>
      <c r="EA39" s="61"/>
      <c r="EB39" s="61"/>
      <c r="EC39" s="61"/>
      <c r="ED39" s="61"/>
      <c r="EE39" s="61"/>
      <c r="EF39" s="61"/>
      <c r="EG39" s="61"/>
      <c r="EH39" s="61"/>
      <c r="EI39" s="61"/>
      <c r="EJ39" s="61"/>
      <c r="EK39" s="61"/>
      <c r="EL39" s="61"/>
      <c r="EM39" s="61"/>
      <c r="EN39" s="61"/>
      <c r="EO39" s="61"/>
      <c r="EP39" s="61"/>
      <c r="EQ39" s="61"/>
      <c r="ER39" s="61"/>
      <c r="ES39" s="61"/>
      <c r="ET39" s="61"/>
      <c r="EU39" s="61"/>
      <c r="EV39" s="61"/>
      <c r="EW39" s="61"/>
      <c r="EX39" s="61"/>
      <c r="EY39" s="61"/>
      <c r="EZ39" s="61"/>
      <c r="FA39" s="61"/>
      <c r="FB39" s="61"/>
      <c r="FC39" s="61"/>
      <c r="FD39" s="61"/>
      <c r="FE39" s="61"/>
      <c r="FF39" s="61"/>
      <c r="FG39" s="61"/>
      <c r="FH39" s="61"/>
      <c r="FI39" s="61"/>
      <c r="FJ39" s="61"/>
      <c r="FK39" s="61"/>
      <c r="FL39" s="61"/>
      <c r="FM39" s="61"/>
      <c r="FN39" s="61"/>
      <c r="FO39" s="61"/>
      <c r="FP39" s="61"/>
      <c r="FQ39" s="61"/>
      <c r="FR39" s="61"/>
      <c r="FS39" s="61"/>
      <c r="FT39" s="61"/>
      <c r="FU39" s="61"/>
      <c r="FV39" s="61"/>
      <c r="FW39" s="61"/>
      <c r="FX39" s="61"/>
      <c r="FY39" s="61"/>
      <c r="FZ39" s="61"/>
      <c r="GA39" s="61"/>
      <c r="GB39" s="61"/>
      <c r="GC39" s="61"/>
      <c r="GD39" s="61"/>
      <c r="GE39" s="61"/>
      <c r="GF39" s="61"/>
      <c r="GG39" s="61"/>
      <c r="GH39" s="61"/>
      <c r="GI39" s="61"/>
      <c r="GJ39" s="61"/>
      <c r="GK39" s="61"/>
      <c r="GL39" s="61"/>
      <c r="GM39" s="61"/>
      <c r="GN39" s="61"/>
      <c r="GO39" s="61"/>
      <c r="GP39" s="16"/>
      <c r="GQ39" s="16"/>
      <c r="GR39" s="16"/>
      <c r="GS39" s="16"/>
      <c r="GT39" s="16"/>
      <c r="GU39" s="16"/>
      <c r="GV39" s="16"/>
      <c r="GW39" s="16"/>
      <c r="GX39" s="16"/>
      <c r="GY39" s="16"/>
      <c r="GZ39" s="16"/>
      <c r="HA39" s="16"/>
      <c r="HB39" s="16"/>
      <c r="HC39" s="16"/>
      <c r="HD39" s="16"/>
      <c r="HE39" s="16"/>
      <c r="HF39" s="16"/>
      <c r="HG39" s="16"/>
      <c r="HH39" s="16"/>
      <c r="HI39" s="16"/>
      <c r="HJ39" s="16"/>
      <c r="HK39" s="16"/>
      <c r="HL39" s="16"/>
      <c r="HM39" s="16"/>
      <c r="HN39" s="16"/>
      <c r="HO39" s="16"/>
      <c r="HP39" s="16"/>
      <c r="HQ39" s="16"/>
      <c r="HR39" s="16"/>
      <c r="HS39" s="16"/>
      <c r="HT39" s="16"/>
      <c r="HU39" s="16"/>
      <c r="HV39" s="16"/>
      <c r="HW39" s="16"/>
      <c r="HX39" s="16"/>
      <c r="HY39" s="16"/>
      <c r="HZ39" s="16"/>
      <c r="IA39" s="16"/>
      <c r="IB39" s="16"/>
      <c r="IC39" s="16"/>
      <c r="ID39" s="16"/>
      <c r="IE39" s="16"/>
      <c r="IF39" s="16"/>
      <c r="IG39" s="16"/>
      <c r="IH39" s="16"/>
      <c r="II39" s="16"/>
      <c r="IJ39" s="16"/>
      <c r="IK39" s="16"/>
      <c r="IL39" s="16"/>
      <c r="IM39" s="16"/>
      <c r="IN39" s="16"/>
      <c r="IO39" s="16"/>
      <c r="IP39" s="16"/>
      <c r="IQ39" s="16"/>
      <c r="IR39" s="16"/>
      <c r="IS39" s="16"/>
      <c r="IT39" s="16"/>
      <c r="IU39" s="16"/>
      <c r="IV39" s="16"/>
    </row>
    <row r="40" spans="1:256" s="15" customFormat="1" ht="18.75" customHeight="1" x14ac:dyDescent="0.2">
      <c r="A40" s="66" t="s">
        <v>99</v>
      </c>
      <c r="B40" s="66"/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66"/>
      <c r="S40" s="66"/>
      <c r="T40" s="67" t="s">
        <v>93</v>
      </c>
      <c r="U40" s="67"/>
      <c r="V40" s="67"/>
      <c r="W40" s="67"/>
      <c r="X40" s="67"/>
      <c r="Y40" s="67"/>
      <c r="Z40" s="67"/>
      <c r="AA40" s="67" t="s">
        <v>50</v>
      </c>
      <c r="AB40" s="67"/>
      <c r="AC40" s="67"/>
      <c r="AD40" s="67"/>
      <c r="AE40" s="67"/>
      <c r="AF40" s="67"/>
      <c r="AG40" s="67"/>
      <c r="AH40" s="64">
        <f t="shared" si="0"/>
        <v>5.9479999999999995</v>
      </c>
      <c r="AI40" s="64"/>
      <c r="AJ40" s="64"/>
      <c r="AK40" s="64"/>
      <c r="AL40" s="64"/>
      <c r="AM40" s="64"/>
      <c r="AN40" s="64"/>
      <c r="AO40" s="65">
        <v>563.33000000000004</v>
      </c>
      <c r="AP40" s="65"/>
      <c r="AQ40" s="65"/>
      <c r="AR40" s="65"/>
      <c r="AS40" s="65"/>
      <c r="AT40" s="65"/>
      <c r="AU40" s="65"/>
      <c r="AV40" s="65"/>
      <c r="AW40" s="65"/>
      <c r="AX40" s="65">
        <f t="shared" si="1"/>
        <v>3350.6868399999998</v>
      </c>
      <c r="AY40" s="65"/>
      <c r="AZ40" s="65"/>
      <c r="BA40" s="65"/>
      <c r="BB40" s="65"/>
      <c r="BC40" s="65"/>
      <c r="BD40" s="65"/>
      <c r="BE40" s="65"/>
      <c r="BF40" s="65"/>
      <c r="BG40" s="65"/>
      <c r="BH40" s="61">
        <v>0.64900000000000002</v>
      </c>
      <c r="BI40" s="61"/>
      <c r="BJ40" s="61"/>
      <c r="BK40" s="61"/>
      <c r="BL40" s="61"/>
      <c r="BM40" s="61"/>
      <c r="BN40" s="61">
        <v>0.57199999999999995</v>
      </c>
      <c r="BO40" s="61"/>
      <c r="BP40" s="61"/>
      <c r="BQ40" s="61"/>
      <c r="BR40" s="61"/>
      <c r="BS40" s="61"/>
      <c r="BT40" s="61">
        <v>0.52200000000000002</v>
      </c>
      <c r="BU40" s="61"/>
      <c r="BV40" s="61"/>
      <c r="BW40" s="61"/>
      <c r="BX40" s="61"/>
      <c r="BY40" s="61"/>
      <c r="BZ40" s="61">
        <v>0.33</v>
      </c>
      <c r="CA40" s="61"/>
      <c r="CB40" s="61"/>
      <c r="CC40" s="61"/>
      <c r="CD40" s="61"/>
      <c r="CE40" s="61"/>
      <c r="CF40" s="61">
        <v>0.28000000000000003</v>
      </c>
      <c r="CG40" s="61"/>
      <c r="CH40" s="61"/>
      <c r="CI40" s="61"/>
      <c r="CJ40" s="61"/>
      <c r="CK40" s="61"/>
      <c r="CL40" s="61">
        <v>0.51300000000000001</v>
      </c>
      <c r="CM40" s="61"/>
      <c r="CN40" s="61"/>
      <c r="CO40" s="61"/>
      <c r="CP40" s="61"/>
      <c r="CQ40" s="61"/>
      <c r="CR40" s="61">
        <v>0.67100000000000004</v>
      </c>
      <c r="CS40" s="61"/>
      <c r="CT40" s="61"/>
      <c r="CU40" s="61"/>
      <c r="CV40" s="61"/>
      <c r="CW40" s="61"/>
      <c r="CX40" s="61">
        <v>0.53100000000000003</v>
      </c>
      <c r="CY40" s="61"/>
      <c r="CZ40" s="61"/>
      <c r="DA40" s="61"/>
      <c r="DB40" s="61"/>
      <c r="DC40" s="61"/>
      <c r="DD40" s="61"/>
      <c r="DE40" s="61"/>
      <c r="DF40" s="61"/>
      <c r="DG40" s="61"/>
      <c r="DH40" s="61"/>
      <c r="DI40" s="61"/>
      <c r="DJ40" s="61"/>
      <c r="DK40" s="61"/>
      <c r="DL40" s="61"/>
      <c r="DM40" s="61"/>
      <c r="DN40" s="61"/>
      <c r="DO40" s="61"/>
      <c r="DP40" s="61"/>
      <c r="DQ40" s="61"/>
      <c r="DR40" s="61"/>
      <c r="DS40" s="61"/>
      <c r="DT40" s="61"/>
      <c r="DU40" s="61"/>
      <c r="DV40" s="61"/>
      <c r="DW40" s="61"/>
      <c r="DX40" s="61"/>
      <c r="DY40" s="61"/>
      <c r="DZ40" s="61"/>
      <c r="EA40" s="61"/>
      <c r="EB40" s="61"/>
      <c r="EC40" s="61"/>
      <c r="ED40" s="61"/>
      <c r="EE40" s="61"/>
      <c r="EF40" s="61"/>
      <c r="EG40" s="61"/>
      <c r="EH40" s="61">
        <v>0.70399999999999996</v>
      </c>
      <c r="EI40" s="61"/>
      <c r="EJ40" s="61"/>
      <c r="EK40" s="61"/>
      <c r="EL40" s="61"/>
      <c r="EM40" s="61"/>
      <c r="EN40" s="61">
        <v>0.52200000000000002</v>
      </c>
      <c r="EO40" s="61"/>
      <c r="EP40" s="61"/>
      <c r="EQ40" s="61"/>
      <c r="ER40" s="61"/>
      <c r="ES40" s="61"/>
      <c r="ET40" s="61">
        <v>0.35399999999999998</v>
      </c>
      <c r="EU40" s="61"/>
      <c r="EV40" s="61"/>
      <c r="EW40" s="61"/>
      <c r="EX40" s="61"/>
      <c r="EY40" s="61"/>
      <c r="EZ40" s="61">
        <v>0.3</v>
      </c>
      <c r="FA40" s="61"/>
      <c r="FB40" s="61"/>
      <c r="FC40" s="61"/>
      <c r="FD40" s="61"/>
      <c r="FE40" s="61"/>
      <c r="FF40" s="61"/>
      <c r="FG40" s="61"/>
      <c r="FH40" s="61"/>
      <c r="FI40" s="61"/>
      <c r="FJ40" s="61"/>
      <c r="FK40" s="61"/>
      <c r="FL40" s="61"/>
      <c r="FM40" s="61"/>
      <c r="FN40" s="61"/>
      <c r="FO40" s="61"/>
      <c r="FP40" s="61"/>
      <c r="FQ40" s="61"/>
      <c r="FR40" s="61"/>
      <c r="FS40" s="61"/>
      <c r="FT40" s="61"/>
      <c r="FU40" s="61"/>
      <c r="FV40" s="61"/>
      <c r="FW40" s="61"/>
      <c r="FX40" s="61"/>
      <c r="FY40" s="61"/>
      <c r="FZ40" s="61"/>
      <c r="GA40" s="61"/>
      <c r="GB40" s="61"/>
      <c r="GC40" s="61"/>
      <c r="GD40" s="61"/>
      <c r="GE40" s="61"/>
      <c r="GF40" s="61"/>
      <c r="GG40" s="61"/>
      <c r="GH40" s="61"/>
      <c r="GI40" s="61"/>
      <c r="GJ40" s="61"/>
      <c r="GK40" s="61"/>
      <c r="GL40" s="61"/>
      <c r="GM40" s="61"/>
      <c r="GN40" s="61"/>
      <c r="GO40" s="61"/>
      <c r="GP40" s="16"/>
      <c r="GQ40" s="16"/>
      <c r="GR40" s="16"/>
      <c r="GS40" s="16"/>
      <c r="GT40" s="16"/>
      <c r="GU40" s="16"/>
      <c r="GV40" s="16"/>
      <c r="GW40" s="16"/>
      <c r="GX40" s="16"/>
      <c r="GY40" s="16"/>
      <c r="GZ40" s="16"/>
      <c r="HA40" s="16"/>
      <c r="HB40" s="16"/>
      <c r="HC40" s="16"/>
      <c r="HD40" s="16"/>
      <c r="HE40" s="16"/>
      <c r="HF40" s="16"/>
      <c r="HG40" s="16"/>
      <c r="HH40" s="16"/>
      <c r="HI40" s="16"/>
      <c r="HJ40" s="16"/>
      <c r="HK40" s="16"/>
      <c r="HL40" s="16"/>
      <c r="HM40" s="16"/>
      <c r="HN40" s="16"/>
      <c r="HO40" s="16"/>
      <c r="HP40" s="16"/>
      <c r="HQ40" s="16"/>
      <c r="HR40" s="16"/>
      <c r="HS40" s="16"/>
      <c r="HT40" s="16"/>
      <c r="HU40" s="16"/>
      <c r="HV40" s="16"/>
      <c r="HW40" s="16"/>
      <c r="HX40" s="16"/>
      <c r="HY40" s="16"/>
      <c r="HZ40" s="16"/>
      <c r="IA40" s="16"/>
      <c r="IB40" s="16"/>
      <c r="IC40" s="16"/>
      <c r="ID40" s="16"/>
      <c r="IE40" s="16"/>
      <c r="IF40" s="16"/>
      <c r="IG40" s="16"/>
      <c r="IH40" s="16"/>
      <c r="II40" s="16"/>
      <c r="IJ40" s="16"/>
      <c r="IK40" s="16"/>
      <c r="IL40" s="16"/>
      <c r="IM40" s="16"/>
      <c r="IN40" s="16"/>
      <c r="IO40" s="16"/>
      <c r="IP40" s="16"/>
      <c r="IQ40" s="16"/>
      <c r="IR40" s="16"/>
      <c r="IS40" s="16"/>
      <c r="IT40" s="16"/>
      <c r="IU40" s="16"/>
      <c r="IV40" s="16"/>
    </row>
    <row r="41" spans="1:256" s="15" customFormat="1" ht="18.75" customHeight="1" x14ac:dyDescent="0.2">
      <c r="A41" s="66" t="s">
        <v>100</v>
      </c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66"/>
      <c r="S41" s="66"/>
      <c r="T41" s="67" t="s">
        <v>93</v>
      </c>
      <c r="U41" s="67"/>
      <c r="V41" s="67"/>
      <c r="W41" s="67"/>
      <c r="X41" s="67"/>
      <c r="Y41" s="67"/>
      <c r="Z41" s="67"/>
      <c r="AA41" s="67" t="s">
        <v>50</v>
      </c>
      <c r="AB41" s="67"/>
      <c r="AC41" s="67"/>
      <c r="AD41" s="67"/>
      <c r="AE41" s="67"/>
      <c r="AF41" s="67"/>
      <c r="AG41" s="67"/>
      <c r="AH41" s="64">
        <f t="shared" si="0"/>
        <v>0</v>
      </c>
      <c r="AI41" s="64"/>
      <c r="AJ41" s="64"/>
      <c r="AK41" s="64"/>
      <c r="AL41" s="64"/>
      <c r="AM41" s="64"/>
      <c r="AN41" s="64"/>
      <c r="AO41" s="65">
        <v>345</v>
      </c>
      <c r="AP41" s="65"/>
      <c r="AQ41" s="65"/>
      <c r="AR41" s="65"/>
      <c r="AS41" s="65"/>
      <c r="AT41" s="65"/>
      <c r="AU41" s="65"/>
      <c r="AV41" s="65"/>
      <c r="AW41" s="65"/>
      <c r="AX41" s="65">
        <f t="shared" si="1"/>
        <v>0</v>
      </c>
      <c r="AY41" s="65"/>
      <c r="AZ41" s="65"/>
      <c r="BA41" s="65"/>
      <c r="BB41" s="65"/>
      <c r="BC41" s="65"/>
      <c r="BD41" s="65"/>
      <c r="BE41" s="65"/>
      <c r="BF41" s="65"/>
      <c r="BG41" s="65"/>
      <c r="BH41" s="61"/>
      <c r="BI41" s="61"/>
      <c r="BJ41" s="61"/>
      <c r="BK41" s="61"/>
      <c r="BL41" s="61"/>
      <c r="BM41" s="61"/>
      <c r="BN41" s="61"/>
      <c r="BO41" s="61"/>
      <c r="BP41" s="61"/>
      <c r="BQ41" s="61"/>
      <c r="BR41" s="61"/>
      <c r="BS41" s="61"/>
      <c r="BT41" s="61"/>
      <c r="BU41" s="61"/>
      <c r="BV41" s="61"/>
      <c r="BW41" s="61"/>
      <c r="BX41" s="61"/>
      <c r="BY41" s="61"/>
      <c r="BZ41" s="61"/>
      <c r="CA41" s="61"/>
      <c r="CB41" s="61"/>
      <c r="CC41" s="61"/>
      <c r="CD41" s="61"/>
      <c r="CE41" s="61"/>
      <c r="CF41" s="61"/>
      <c r="CG41" s="61"/>
      <c r="CH41" s="61"/>
      <c r="CI41" s="61"/>
      <c r="CJ41" s="61"/>
      <c r="CK41" s="61"/>
      <c r="CL41" s="61"/>
      <c r="CM41" s="61"/>
      <c r="CN41" s="61"/>
      <c r="CO41" s="61"/>
      <c r="CP41" s="61"/>
      <c r="CQ41" s="61"/>
      <c r="CR41" s="61"/>
      <c r="CS41" s="61"/>
      <c r="CT41" s="61"/>
      <c r="CU41" s="61"/>
      <c r="CV41" s="61"/>
      <c r="CW41" s="61"/>
      <c r="CX41" s="61"/>
      <c r="CY41" s="61"/>
      <c r="CZ41" s="61"/>
      <c r="DA41" s="61"/>
      <c r="DB41" s="61"/>
      <c r="DC41" s="61"/>
      <c r="DD41" s="61"/>
      <c r="DE41" s="61"/>
      <c r="DF41" s="61"/>
      <c r="DG41" s="61"/>
      <c r="DH41" s="61"/>
      <c r="DI41" s="61"/>
      <c r="DJ41" s="61"/>
      <c r="DK41" s="61"/>
      <c r="DL41" s="61"/>
      <c r="DM41" s="61"/>
      <c r="DN41" s="61"/>
      <c r="DO41" s="61"/>
      <c r="DP41" s="61"/>
      <c r="DQ41" s="61"/>
      <c r="DR41" s="61"/>
      <c r="DS41" s="61"/>
      <c r="DT41" s="61"/>
      <c r="DU41" s="61"/>
      <c r="DV41" s="61"/>
      <c r="DW41" s="61"/>
      <c r="DX41" s="61"/>
      <c r="DY41" s="61"/>
      <c r="DZ41" s="61"/>
      <c r="EA41" s="61"/>
      <c r="EB41" s="61"/>
      <c r="EC41" s="61"/>
      <c r="ED41" s="61"/>
      <c r="EE41" s="61"/>
      <c r="EF41" s="61"/>
      <c r="EG41" s="61"/>
      <c r="EH41" s="61"/>
      <c r="EI41" s="61"/>
      <c r="EJ41" s="61"/>
      <c r="EK41" s="61"/>
      <c r="EL41" s="61"/>
      <c r="EM41" s="61"/>
      <c r="EN41" s="61"/>
      <c r="EO41" s="61"/>
      <c r="EP41" s="61"/>
      <c r="EQ41" s="61"/>
      <c r="ER41" s="61"/>
      <c r="ES41" s="61"/>
      <c r="ET41" s="61"/>
      <c r="EU41" s="61"/>
      <c r="EV41" s="61"/>
      <c r="EW41" s="61"/>
      <c r="EX41" s="61"/>
      <c r="EY41" s="61"/>
      <c r="EZ41" s="61"/>
      <c r="FA41" s="61"/>
      <c r="FB41" s="61"/>
      <c r="FC41" s="61"/>
      <c r="FD41" s="61"/>
      <c r="FE41" s="61"/>
      <c r="FF41" s="61"/>
      <c r="FG41" s="61"/>
      <c r="FH41" s="61"/>
      <c r="FI41" s="61"/>
      <c r="FJ41" s="61"/>
      <c r="FK41" s="61"/>
      <c r="FL41" s="61"/>
      <c r="FM41" s="61"/>
      <c r="FN41" s="61"/>
      <c r="FO41" s="61"/>
      <c r="FP41" s="61"/>
      <c r="FQ41" s="61"/>
      <c r="FR41" s="61"/>
      <c r="FS41" s="61"/>
      <c r="FT41" s="61"/>
      <c r="FU41" s="61"/>
      <c r="FV41" s="61"/>
      <c r="FW41" s="61"/>
      <c r="FX41" s="61"/>
      <c r="FY41" s="61"/>
      <c r="FZ41" s="61"/>
      <c r="GA41" s="61"/>
      <c r="GB41" s="61"/>
      <c r="GC41" s="61"/>
      <c r="GD41" s="61"/>
      <c r="GE41" s="61"/>
      <c r="GF41" s="61"/>
      <c r="GG41" s="61"/>
      <c r="GH41" s="61"/>
      <c r="GI41" s="61"/>
      <c r="GJ41" s="61"/>
      <c r="GK41" s="61"/>
      <c r="GL41" s="61"/>
      <c r="GM41" s="61"/>
      <c r="GN41" s="61"/>
      <c r="GO41" s="61"/>
      <c r="GP41" s="16"/>
      <c r="GQ41" s="16"/>
      <c r="GR41" s="16"/>
      <c r="GS41" s="16"/>
      <c r="GT41" s="16"/>
      <c r="GU41" s="16"/>
      <c r="GV41" s="16"/>
      <c r="GW41" s="16"/>
      <c r="GX41" s="16"/>
      <c r="GY41" s="16"/>
      <c r="GZ41" s="16"/>
      <c r="HA41" s="16"/>
      <c r="HB41" s="16"/>
      <c r="HC41" s="16"/>
      <c r="HD41" s="16"/>
      <c r="HE41" s="16"/>
      <c r="HF41" s="16"/>
      <c r="HG41" s="16"/>
      <c r="HH41" s="16"/>
      <c r="HI41" s="16"/>
      <c r="HJ41" s="16"/>
      <c r="HK41" s="16"/>
      <c r="HL41" s="16"/>
      <c r="HM41" s="16"/>
      <c r="HN41" s="16"/>
      <c r="HO41" s="16"/>
      <c r="HP41" s="16"/>
      <c r="HQ41" s="16"/>
      <c r="HR41" s="16"/>
      <c r="HS41" s="16"/>
      <c r="HT41" s="16"/>
      <c r="HU41" s="16"/>
      <c r="HV41" s="16"/>
      <c r="HW41" s="16"/>
      <c r="HX41" s="16"/>
      <c r="HY41" s="16"/>
      <c r="HZ41" s="16"/>
      <c r="IA41" s="16"/>
      <c r="IB41" s="16"/>
      <c r="IC41" s="16"/>
      <c r="ID41" s="16"/>
      <c r="IE41" s="16"/>
      <c r="IF41" s="16"/>
      <c r="IG41" s="16"/>
      <c r="IH41" s="16"/>
      <c r="II41" s="16"/>
      <c r="IJ41" s="16"/>
      <c r="IK41" s="16"/>
      <c r="IL41" s="16"/>
      <c r="IM41" s="16"/>
      <c r="IN41" s="16"/>
      <c r="IO41" s="16"/>
      <c r="IP41" s="16"/>
      <c r="IQ41" s="16"/>
      <c r="IR41" s="16"/>
      <c r="IS41" s="16"/>
      <c r="IT41" s="16"/>
      <c r="IU41" s="16"/>
      <c r="IV41" s="16"/>
    </row>
    <row r="42" spans="1:256" s="15" customFormat="1" ht="20.25" customHeight="1" x14ac:dyDescent="0.2">
      <c r="A42" s="66" t="s">
        <v>101</v>
      </c>
      <c r="B42" s="66"/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66"/>
      <c r="S42" s="66"/>
      <c r="T42" s="67" t="s">
        <v>93</v>
      </c>
      <c r="U42" s="67"/>
      <c r="V42" s="67"/>
      <c r="W42" s="67"/>
      <c r="X42" s="67"/>
      <c r="Y42" s="67"/>
      <c r="Z42" s="67"/>
      <c r="AA42" s="67" t="s">
        <v>50</v>
      </c>
      <c r="AB42" s="67"/>
      <c r="AC42" s="67"/>
      <c r="AD42" s="67"/>
      <c r="AE42" s="67"/>
      <c r="AF42" s="67"/>
      <c r="AG42" s="67"/>
      <c r="AH42" s="64">
        <f t="shared" si="0"/>
        <v>0.09</v>
      </c>
      <c r="AI42" s="64"/>
      <c r="AJ42" s="64"/>
      <c r="AK42" s="64"/>
      <c r="AL42" s="64"/>
      <c r="AM42" s="64"/>
      <c r="AN42" s="64"/>
      <c r="AO42" s="65">
        <v>686.67</v>
      </c>
      <c r="AP42" s="65"/>
      <c r="AQ42" s="65"/>
      <c r="AR42" s="65"/>
      <c r="AS42" s="65"/>
      <c r="AT42" s="65"/>
      <c r="AU42" s="65"/>
      <c r="AV42" s="65"/>
      <c r="AW42" s="65"/>
      <c r="AX42" s="65">
        <f t="shared" si="1"/>
        <v>61.800299999999993</v>
      </c>
      <c r="AY42" s="65"/>
      <c r="AZ42" s="65"/>
      <c r="BA42" s="65"/>
      <c r="BB42" s="65"/>
      <c r="BC42" s="65"/>
      <c r="BD42" s="65"/>
      <c r="BE42" s="65"/>
      <c r="BF42" s="65"/>
      <c r="BG42" s="65"/>
      <c r="BH42" s="61"/>
      <c r="BI42" s="61"/>
      <c r="BJ42" s="61"/>
      <c r="BK42" s="61"/>
      <c r="BL42" s="61"/>
      <c r="BM42" s="61"/>
      <c r="BN42" s="61"/>
      <c r="BO42" s="61"/>
      <c r="BP42" s="61"/>
      <c r="BQ42" s="61"/>
      <c r="BR42" s="61"/>
      <c r="BS42" s="61"/>
      <c r="BT42" s="61">
        <v>0.09</v>
      </c>
      <c r="BU42" s="61"/>
      <c r="BV42" s="61"/>
      <c r="BW42" s="61"/>
      <c r="BX42" s="61"/>
      <c r="BY42" s="61"/>
      <c r="BZ42" s="61"/>
      <c r="CA42" s="61"/>
      <c r="CB42" s="61"/>
      <c r="CC42" s="61"/>
      <c r="CD42" s="61"/>
      <c r="CE42" s="61"/>
      <c r="CF42" s="61"/>
      <c r="CG42" s="61"/>
      <c r="CH42" s="61"/>
      <c r="CI42" s="61"/>
      <c r="CJ42" s="61"/>
      <c r="CK42" s="61"/>
      <c r="CL42" s="61"/>
      <c r="CM42" s="61"/>
      <c r="CN42" s="61"/>
      <c r="CO42" s="61"/>
      <c r="CP42" s="61"/>
      <c r="CQ42" s="61"/>
      <c r="CR42" s="61"/>
      <c r="CS42" s="61"/>
      <c r="CT42" s="61"/>
      <c r="CU42" s="61"/>
      <c r="CV42" s="61"/>
      <c r="CW42" s="61"/>
      <c r="CX42" s="61"/>
      <c r="CY42" s="61"/>
      <c r="CZ42" s="61"/>
      <c r="DA42" s="61"/>
      <c r="DB42" s="61"/>
      <c r="DC42" s="61"/>
      <c r="DD42" s="61"/>
      <c r="DE42" s="61"/>
      <c r="DF42" s="61"/>
      <c r="DG42" s="61"/>
      <c r="DH42" s="61"/>
      <c r="DI42" s="61"/>
      <c r="DJ42" s="61"/>
      <c r="DK42" s="61"/>
      <c r="DL42" s="61"/>
      <c r="DM42" s="61"/>
      <c r="DN42" s="61"/>
      <c r="DO42" s="61"/>
      <c r="DP42" s="61"/>
      <c r="DQ42" s="61"/>
      <c r="DR42" s="61"/>
      <c r="DS42" s="61"/>
      <c r="DT42" s="61"/>
      <c r="DU42" s="61"/>
      <c r="DV42" s="61"/>
      <c r="DW42" s="61"/>
      <c r="DX42" s="61"/>
      <c r="DY42" s="61"/>
      <c r="DZ42" s="61"/>
      <c r="EA42" s="61"/>
      <c r="EB42" s="61"/>
      <c r="EC42" s="61"/>
      <c r="ED42" s="61"/>
      <c r="EE42" s="61"/>
      <c r="EF42" s="61"/>
      <c r="EG42" s="61"/>
      <c r="EH42" s="61"/>
      <c r="EI42" s="61"/>
      <c r="EJ42" s="61"/>
      <c r="EK42" s="61"/>
      <c r="EL42" s="61"/>
      <c r="EM42" s="61"/>
      <c r="EN42" s="61"/>
      <c r="EO42" s="61"/>
      <c r="EP42" s="61"/>
      <c r="EQ42" s="61"/>
      <c r="ER42" s="61"/>
      <c r="ES42" s="61"/>
      <c r="ET42" s="61"/>
      <c r="EU42" s="61"/>
      <c r="EV42" s="61"/>
      <c r="EW42" s="61"/>
      <c r="EX42" s="61"/>
      <c r="EY42" s="61"/>
      <c r="EZ42" s="61"/>
      <c r="FA42" s="61"/>
      <c r="FB42" s="61"/>
      <c r="FC42" s="61"/>
      <c r="FD42" s="61"/>
      <c r="FE42" s="61"/>
      <c r="FF42" s="61"/>
      <c r="FG42" s="61"/>
      <c r="FH42" s="61"/>
      <c r="FI42" s="61"/>
      <c r="FJ42" s="61"/>
      <c r="FK42" s="61"/>
      <c r="FL42" s="61"/>
      <c r="FM42" s="61"/>
      <c r="FN42" s="61"/>
      <c r="FO42" s="61"/>
      <c r="FP42" s="61"/>
      <c r="FQ42" s="61"/>
      <c r="FR42" s="61"/>
      <c r="FS42" s="61"/>
      <c r="FT42" s="61"/>
      <c r="FU42" s="61"/>
      <c r="FV42" s="61"/>
      <c r="FW42" s="61"/>
      <c r="FX42" s="61"/>
      <c r="FY42" s="61"/>
      <c r="FZ42" s="61"/>
      <c r="GA42" s="61"/>
      <c r="GB42" s="61"/>
      <c r="GC42" s="61"/>
      <c r="GD42" s="61"/>
      <c r="GE42" s="61"/>
      <c r="GF42" s="61"/>
      <c r="GG42" s="61"/>
      <c r="GH42" s="61"/>
      <c r="GI42" s="61"/>
      <c r="GJ42" s="61"/>
      <c r="GK42" s="61"/>
      <c r="GL42" s="61"/>
      <c r="GM42" s="61"/>
      <c r="GN42" s="61"/>
      <c r="GO42" s="61"/>
      <c r="GP42" s="16"/>
      <c r="GQ42" s="16"/>
      <c r="GR42" s="16"/>
      <c r="GS42" s="16"/>
      <c r="GT42" s="16"/>
      <c r="GU42" s="16"/>
      <c r="GV42" s="16"/>
      <c r="GW42" s="16"/>
      <c r="GX42" s="16"/>
      <c r="GY42" s="16"/>
      <c r="GZ42" s="16"/>
      <c r="HA42" s="16"/>
      <c r="HB42" s="16"/>
      <c r="HC42" s="16"/>
      <c r="HD42" s="16"/>
      <c r="HE42" s="16"/>
      <c r="HF42" s="16"/>
      <c r="HG42" s="16"/>
      <c r="HH42" s="16"/>
      <c r="HI42" s="16"/>
      <c r="HJ42" s="16"/>
      <c r="HK42" s="16"/>
      <c r="HL42" s="16"/>
      <c r="HM42" s="16"/>
      <c r="HN42" s="16"/>
      <c r="HO42" s="16"/>
      <c r="HP42" s="16"/>
      <c r="HQ42" s="16"/>
      <c r="HR42" s="16"/>
      <c r="HS42" s="16"/>
      <c r="HT42" s="16"/>
      <c r="HU42" s="16"/>
      <c r="HV42" s="16"/>
      <c r="HW42" s="16"/>
      <c r="HX42" s="16"/>
      <c r="HY42" s="16"/>
      <c r="HZ42" s="16"/>
      <c r="IA42" s="16"/>
      <c r="IB42" s="16"/>
      <c r="IC42" s="16"/>
      <c r="ID42" s="16"/>
      <c r="IE42" s="16"/>
      <c r="IF42" s="16"/>
      <c r="IG42" s="16"/>
      <c r="IH42" s="16"/>
      <c r="II42" s="16"/>
      <c r="IJ42" s="16"/>
      <c r="IK42" s="16"/>
      <c r="IL42" s="16"/>
      <c r="IM42" s="16"/>
      <c r="IN42" s="16"/>
      <c r="IO42" s="16"/>
      <c r="IP42" s="16"/>
      <c r="IQ42" s="16"/>
      <c r="IR42" s="16"/>
      <c r="IS42" s="16"/>
      <c r="IT42" s="16"/>
      <c r="IU42" s="16"/>
      <c r="IV42" s="16"/>
    </row>
    <row r="43" spans="1:256" s="15" customFormat="1" ht="20.25" customHeight="1" x14ac:dyDescent="0.2">
      <c r="A43" s="66" t="s">
        <v>102</v>
      </c>
      <c r="B43" s="66"/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66"/>
      <c r="S43" s="66"/>
      <c r="T43" s="67" t="s">
        <v>93</v>
      </c>
      <c r="U43" s="67"/>
      <c r="V43" s="67"/>
      <c r="W43" s="67"/>
      <c r="X43" s="67"/>
      <c r="Y43" s="67"/>
      <c r="Z43" s="67"/>
      <c r="AA43" s="67" t="s">
        <v>50</v>
      </c>
      <c r="AB43" s="67"/>
      <c r="AC43" s="67"/>
      <c r="AD43" s="67"/>
      <c r="AE43" s="67"/>
      <c r="AF43" s="67"/>
      <c r="AG43" s="67"/>
      <c r="AH43" s="64">
        <f t="shared" si="0"/>
        <v>1.5</v>
      </c>
      <c r="AI43" s="64"/>
      <c r="AJ43" s="64"/>
      <c r="AK43" s="64"/>
      <c r="AL43" s="64"/>
      <c r="AM43" s="64"/>
      <c r="AN43" s="64"/>
      <c r="AO43" s="65">
        <v>0</v>
      </c>
      <c r="AP43" s="65"/>
      <c r="AQ43" s="65"/>
      <c r="AR43" s="65"/>
      <c r="AS43" s="65"/>
      <c r="AT43" s="65"/>
      <c r="AU43" s="65"/>
      <c r="AV43" s="65"/>
      <c r="AW43" s="65"/>
      <c r="AX43" s="65">
        <f t="shared" si="1"/>
        <v>0</v>
      </c>
      <c r="AY43" s="65"/>
      <c r="AZ43" s="65"/>
      <c r="BA43" s="65"/>
      <c r="BB43" s="65"/>
      <c r="BC43" s="65"/>
      <c r="BD43" s="65"/>
      <c r="BE43" s="65"/>
      <c r="BF43" s="65"/>
      <c r="BG43" s="65"/>
      <c r="BH43" s="61"/>
      <c r="BI43" s="61"/>
      <c r="BJ43" s="61"/>
      <c r="BK43" s="61"/>
      <c r="BL43" s="61"/>
      <c r="BM43" s="61"/>
      <c r="BN43" s="61"/>
      <c r="BO43" s="61"/>
      <c r="BP43" s="61"/>
      <c r="BQ43" s="61"/>
      <c r="BR43" s="61"/>
      <c r="BS43" s="61"/>
      <c r="BT43" s="61"/>
      <c r="BU43" s="61"/>
      <c r="BV43" s="61"/>
      <c r="BW43" s="61"/>
      <c r="BX43" s="61"/>
      <c r="BY43" s="61"/>
      <c r="BZ43" s="61"/>
      <c r="CA43" s="61"/>
      <c r="CB43" s="61"/>
      <c r="CC43" s="61"/>
      <c r="CD43" s="61"/>
      <c r="CE43" s="61"/>
      <c r="CF43" s="61"/>
      <c r="CG43" s="61"/>
      <c r="CH43" s="61"/>
      <c r="CI43" s="61"/>
      <c r="CJ43" s="61"/>
      <c r="CK43" s="61"/>
      <c r="CL43" s="61"/>
      <c r="CM43" s="61"/>
      <c r="CN43" s="61"/>
      <c r="CO43" s="61"/>
      <c r="CP43" s="61"/>
      <c r="CQ43" s="61"/>
      <c r="CR43" s="61"/>
      <c r="CS43" s="61"/>
      <c r="CT43" s="61"/>
      <c r="CU43" s="61"/>
      <c r="CV43" s="61"/>
      <c r="CW43" s="61"/>
      <c r="CX43" s="61"/>
      <c r="CY43" s="61"/>
      <c r="CZ43" s="61"/>
      <c r="DA43" s="61"/>
      <c r="DB43" s="61"/>
      <c r="DC43" s="61"/>
      <c r="DD43" s="61"/>
      <c r="DE43" s="61"/>
      <c r="DF43" s="61"/>
      <c r="DG43" s="61"/>
      <c r="DH43" s="61"/>
      <c r="DI43" s="61"/>
      <c r="DJ43" s="61"/>
      <c r="DK43" s="61"/>
      <c r="DL43" s="61"/>
      <c r="DM43" s="61"/>
      <c r="DN43" s="61"/>
      <c r="DO43" s="61"/>
      <c r="DP43" s="61"/>
      <c r="DQ43" s="61"/>
      <c r="DR43" s="61"/>
      <c r="DS43" s="61"/>
      <c r="DT43" s="61"/>
      <c r="DU43" s="61"/>
      <c r="DV43" s="61"/>
      <c r="DW43" s="61"/>
      <c r="DX43" s="61"/>
      <c r="DY43" s="61"/>
      <c r="DZ43" s="61"/>
      <c r="EA43" s="61"/>
      <c r="EB43" s="61">
        <v>1.5</v>
      </c>
      <c r="EC43" s="61"/>
      <c r="ED43" s="61"/>
      <c r="EE43" s="61"/>
      <c r="EF43" s="61"/>
      <c r="EG43" s="61"/>
      <c r="EH43" s="61"/>
      <c r="EI43" s="61"/>
      <c r="EJ43" s="61"/>
      <c r="EK43" s="61"/>
      <c r="EL43" s="61"/>
      <c r="EM43" s="61"/>
      <c r="EN43" s="61"/>
      <c r="EO43" s="61"/>
      <c r="EP43" s="61"/>
      <c r="EQ43" s="61"/>
      <c r="ER43" s="61"/>
      <c r="ES43" s="61"/>
      <c r="ET43" s="61"/>
      <c r="EU43" s="61"/>
      <c r="EV43" s="61"/>
      <c r="EW43" s="61"/>
      <c r="EX43" s="61"/>
      <c r="EY43" s="61"/>
      <c r="EZ43" s="61"/>
      <c r="FA43" s="61"/>
      <c r="FB43" s="61"/>
      <c r="FC43" s="61"/>
      <c r="FD43" s="61"/>
      <c r="FE43" s="61"/>
      <c r="FF43" s="61"/>
      <c r="FG43" s="61"/>
      <c r="FH43" s="61"/>
      <c r="FI43" s="61"/>
      <c r="FJ43" s="61"/>
      <c r="FK43" s="61"/>
      <c r="FL43" s="61"/>
      <c r="FM43" s="61"/>
      <c r="FN43" s="61"/>
      <c r="FO43" s="61"/>
      <c r="FP43" s="61"/>
      <c r="FQ43" s="61"/>
      <c r="FR43" s="61"/>
      <c r="FS43" s="61"/>
      <c r="FT43" s="61"/>
      <c r="FU43" s="61"/>
      <c r="FV43" s="61"/>
      <c r="FW43" s="61"/>
      <c r="FX43" s="61"/>
      <c r="FY43" s="61"/>
      <c r="FZ43" s="61"/>
      <c r="GA43" s="61"/>
      <c r="GB43" s="61"/>
      <c r="GC43" s="61"/>
      <c r="GD43" s="61"/>
      <c r="GE43" s="61"/>
      <c r="GF43" s="61"/>
      <c r="GG43" s="61"/>
      <c r="GH43" s="61"/>
      <c r="GI43" s="61"/>
      <c r="GJ43" s="61"/>
      <c r="GK43" s="61"/>
      <c r="GL43" s="61"/>
      <c r="GM43" s="61"/>
      <c r="GN43" s="61"/>
      <c r="GO43" s="61"/>
      <c r="GP43" s="16"/>
      <c r="GQ43" s="16"/>
      <c r="GR43" s="16"/>
      <c r="GS43" s="16"/>
      <c r="GT43" s="16"/>
      <c r="GU43" s="16"/>
      <c r="GV43" s="16"/>
      <c r="GW43" s="16"/>
      <c r="GX43" s="16"/>
      <c r="GY43" s="16"/>
      <c r="GZ43" s="16"/>
      <c r="HA43" s="16"/>
      <c r="HB43" s="16"/>
      <c r="HC43" s="16"/>
      <c r="HD43" s="16"/>
      <c r="HE43" s="16"/>
      <c r="HF43" s="16"/>
      <c r="HG43" s="16"/>
      <c r="HH43" s="16"/>
      <c r="HI43" s="16"/>
      <c r="HJ43" s="16"/>
      <c r="HK43" s="16"/>
      <c r="HL43" s="16"/>
      <c r="HM43" s="16"/>
      <c r="HN43" s="16"/>
      <c r="HO43" s="16"/>
      <c r="HP43" s="16"/>
      <c r="HQ43" s="16"/>
      <c r="HR43" s="16"/>
      <c r="HS43" s="16"/>
      <c r="HT43" s="16"/>
      <c r="HU43" s="16"/>
      <c r="HV43" s="16"/>
      <c r="HW43" s="16"/>
      <c r="HX43" s="16"/>
      <c r="HY43" s="16"/>
      <c r="HZ43" s="16"/>
      <c r="IA43" s="16"/>
      <c r="IB43" s="16"/>
      <c r="IC43" s="16"/>
      <c r="ID43" s="16"/>
      <c r="IE43" s="16"/>
      <c r="IF43" s="16"/>
      <c r="IG43" s="16"/>
      <c r="IH43" s="16"/>
      <c r="II43" s="16"/>
      <c r="IJ43" s="16"/>
      <c r="IK43" s="16"/>
      <c r="IL43" s="16"/>
      <c r="IM43" s="16"/>
      <c r="IN43" s="16"/>
      <c r="IO43" s="16"/>
      <c r="IP43" s="16"/>
      <c r="IQ43" s="16"/>
      <c r="IR43" s="16"/>
      <c r="IS43" s="16"/>
      <c r="IT43" s="16"/>
      <c r="IU43" s="16"/>
      <c r="IV43" s="16"/>
    </row>
    <row r="44" spans="1:256" s="15" customFormat="1" ht="20.25" customHeight="1" x14ac:dyDescent="0.2">
      <c r="A44" s="66" t="s">
        <v>103</v>
      </c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66"/>
      <c r="M44" s="66"/>
      <c r="N44" s="66"/>
      <c r="O44" s="66"/>
      <c r="P44" s="66"/>
      <c r="Q44" s="66"/>
      <c r="R44" s="66"/>
      <c r="S44" s="66"/>
      <c r="T44" s="67" t="s">
        <v>93</v>
      </c>
      <c r="U44" s="67"/>
      <c r="V44" s="67"/>
      <c r="W44" s="67"/>
      <c r="X44" s="67"/>
      <c r="Y44" s="67"/>
      <c r="Z44" s="67"/>
      <c r="AA44" s="67" t="s">
        <v>50</v>
      </c>
      <c r="AB44" s="67"/>
      <c r="AC44" s="67"/>
      <c r="AD44" s="67"/>
      <c r="AE44" s="67"/>
      <c r="AF44" s="67"/>
      <c r="AG44" s="67"/>
      <c r="AH44" s="64">
        <f t="shared" si="0"/>
        <v>8.5</v>
      </c>
      <c r="AI44" s="64"/>
      <c r="AJ44" s="64"/>
      <c r="AK44" s="64"/>
      <c r="AL44" s="64"/>
      <c r="AM44" s="64"/>
      <c r="AN44" s="64"/>
      <c r="AO44" s="65">
        <v>0</v>
      </c>
      <c r="AP44" s="65"/>
      <c r="AQ44" s="65"/>
      <c r="AR44" s="65"/>
      <c r="AS44" s="65"/>
      <c r="AT44" s="65"/>
      <c r="AU44" s="65"/>
      <c r="AV44" s="65"/>
      <c r="AW44" s="65"/>
      <c r="AX44" s="65">
        <f t="shared" si="1"/>
        <v>0</v>
      </c>
      <c r="AY44" s="65"/>
      <c r="AZ44" s="65"/>
      <c r="BA44" s="65"/>
      <c r="BB44" s="65"/>
      <c r="BC44" s="65"/>
      <c r="BD44" s="65"/>
      <c r="BE44" s="65"/>
      <c r="BF44" s="65"/>
      <c r="BG44" s="65"/>
      <c r="BH44" s="61">
        <v>0.5</v>
      </c>
      <c r="BI44" s="61"/>
      <c r="BJ44" s="61"/>
      <c r="BK44" s="61"/>
      <c r="BL44" s="61"/>
      <c r="BM44" s="61"/>
      <c r="BN44" s="61">
        <v>0.5</v>
      </c>
      <c r="BO44" s="61"/>
      <c r="BP44" s="61"/>
      <c r="BQ44" s="61"/>
      <c r="BR44" s="61"/>
      <c r="BS44" s="61"/>
      <c r="BT44" s="61">
        <v>0.5</v>
      </c>
      <c r="BU44" s="61"/>
      <c r="BV44" s="61"/>
      <c r="BW44" s="61"/>
      <c r="BX44" s="61"/>
      <c r="BY44" s="61"/>
      <c r="BZ44" s="61">
        <v>0.5</v>
      </c>
      <c r="CA44" s="61"/>
      <c r="CB44" s="61"/>
      <c r="CC44" s="61"/>
      <c r="CD44" s="61"/>
      <c r="CE44" s="61"/>
      <c r="CF44" s="61">
        <v>0.5</v>
      </c>
      <c r="CG44" s="61"/>
      <c r="CH44" s="61"/>
      <c r="CI44" s="61"/>
      <c r="CJ44" s="61"/>
      <c r="CK44" s="61"/>
      <c r="CL44" s="61">
        <v>0.5</v>
      </c>
      <c r="CM44" s="61"/>
      <c r="CN44" s="61"/>
      <c r="CO44" s="61"/>
      <c r="CP44" s="61"/>
      <c r="CQ44" s="61"/>
      <c r="CR44" s="61">
        <v>0.5</v>
      </c>
      <c r="CS44" s="61"/>
      <c r="CT44" s="61"/>
      <c r="CU44" s="61"/>
      <c r="CV44" s="61"/>
      <c r="CW44" s="61"/>
      <c r="CX44" s="61">
        <v>0.5</v>
      </c>
      <c r="CY44" s="61"/>
      <c r="CZ44" s="61"/>
      <c r="DA44" s="61"/>
      <c r="DB44" s="61"/>
      <c r="DC44" s="61"/>
      <c r="DD44" s="61">
        <v>0.5</v>
      </c>
      <c r="DE44" s="61"/>
      <c r="DF44" s="61"/>
      <c r="DG44" s="61"/>
      <c r="DH44" s="61"/>
      <c r="DI44" s="61"/>
      <c r="DJ44" s="61">
        <v>0.5</v>
      </c>
      <c r="DK44" s="61"/>
      <c r="DL44" s="61"/>
      <c r="DM44" s="61"/>
      <c r="DN44" s="61"/>
      <c r="DO44" s="61"/>
      <c r="DP44" s="61">
        <v>0.5</v>
      </c>
      <c r="DQ44" s="61"/>
      <c r="DR44" s="61"/>
      <c r="DS44" s="61"/>
      <c r="DT44" s="61"/>
      <c r="DU44" s="61"/>
      <c r="DV44" s="61">
        <v>0.5</v>
      </c>
      <c r="DW44" s="61"/>
      <c r="DX44" s="61"/>
      <c r="DY44" s="61"/>
      <c r="DZ44" s="61"/>
      <c r="EA44" s="61"/>
      <c r="EB44" s="61">
        <v>0.5</v>
      </c>
      <c r="EC44" s="61"/>
      <c r="ED44" s="61"/>
      <c r="EE44" s="61"/>
      <c r="EF44" s="61"/>
      <c r="EG44" s="61"/>
      <c r="EH44" s="61">
        <v>0.5</v>
      </c>
      <c r="EI44" s="61"/>
      <c r="EJ44" s="61"/>
      <c r="EK44" s="61"/>
      <c r="EL44" s="61"/>
      <c r="EM44" s="61"/>
      <c r="EN44" s="61">
        <v>0.5</v>
      </c>
      <c r="EO44" s="61"/>
      <c r="EP44" s="61"/>
      <c r="EQ44" s="61"/>
      <c r="ER44" s="61"/>
      <c r="ES44" s="61"/>
      <c r="ET44" s="61">
        <v>0.5</v>
      </c>
      <c r="EU44" s="61"/>
      <c r="EV44" s="61"/>
      <c r="EW44" s="61"/>
      <c r="EX44" s="61"/>
      <c r="EY44" s="61"/>
      <c r="EZ44" s="61">
        <v>0.5</v>
      </c>
      <c r="FA44" s="61"/>
      <c r="FB44" s="61"/>
      <c r="FC44" s="61"/>
      <c r="FD44" s="61"/>
      <c r="FE44" s="61"/>
      <c r="FF44" s="61"/>
      <c r="FG44" s="61"/>
      <c r="FH44" s="61"/>
      <c r="FI44" s="61"/>
      <c r="FJ44" s="61"/>
      <c r="FK44" s="61"/>
      <c r="FL44" s="61"/>
      <c r="FM44" s="61"/>
      <c r="FN44" s="61"/>
      <c r="FO44" s="61"/>
      <c r="FP44" s="61"/>
      <c r="FQ44" s="61"/>
      <c r="FR44" s="61"/>
      <c r="FS44" s="61"/>
      <c r="FT44" s="61"/>
      <c r="FU44" s="61"/>
      <c r="FV44" s="61"/>
      <c r="FW44" s="61"/>
      <c r="FX44" s="61"/>
      <c r="FY44" s="61"/>
      <c r="FZ44" s="61"/>
      <c r="GA44" s="61"/>
      <c r="GB44" s="61"/>
      <c r="GC44" s="61"/>
      <c r="GD44" s="61"/>
      <c r="GE44" s="61"/>
      <c r="GF44" s="61"/>
      <c r="GG44" s="61"/>
      <c r="GH44" s="61"/>
      <c r="GI44" s="61"/>
      <c r="GJ44" s="61"/>
      <c r="GK44" s="61"/>
      <c r="GL44" s="61"/>
      <c r="GM44" s="61"/>
      <c r="GN44" s="61"/>
      <c r="GO44" s="61"/>
      <c r="GP44" s="16"/>
      <c r="GQ44" s="16"/>
      <c r="GR44" s="16"/>
      <c r="GS44" s="16"/>
      <c r="GT44" s="16"/>
      <c r="GU44" s="16"/>
      <c r="GV44" s="16"/>
      <c r="GW44" s="16"/>
      <c r="GX44" s="16"/>
      <c r="GY44" s="16"/>
      <c r="GZ44" s="16"/>
      <c r="HA44" s="16"/>
      <c r="HB44" s="16"/>
      <c r="HC44" s="16"/>
      <c r="HD44" s="16"/>
      <c r="HE44" s="16"/>
      <c r="HF44" s="16"/>
      <c r="HG44" s="16"/>
      <c r="HH44" s="16"/>
      <c r="HI44" s="16"/>
      <c r="HJ44" s="16"/>
      <c r="HK44" s="16"/>
      <c r="HL44" s="16"/>
      <c r="HM44" s="16"/>
      <c r="HN44" s="16"/>
      <c r="HO44" s="16"/>
      <c r="HP44" s="16"/>
      <c r="HQ44" s="16"/>
      <c r="HR44" s="16"/>
      <c r="HS44" s="16"/>
      <c r="HT44" s="16"/>
      <c r="HU44" s="16"/>
      <c r="HV44" s="16"/>
      <c r="HW44" s="16"/>
      <c r="HX44" s="16"/>
      <c r="HY44" s="16"/>
      <c r="HZ44" s="16"/>
      <c r="IA44" s="16"/>
      <c r="IB44" s="16"/>
      <c r="IC44" s="16"/>
      <c r="ID44" s="16"/>
      <c r="IE44" s="16"/>
      <c r="IF44" s="16"/>
      <c r="IG44" s="16"/>
      <c r="IH44" s="16"/>
      <c r="II44" s="16"/>
      <c r="IJ44" s="16"/>
      <c r="IK44" s="16"/>
      <c r="IL44" s="16"/>
      <c r="IM44" s="16"/>
      <c r="IN44" s="16"/>
      <c r="IO44" s="16"/>
      <c r="IP44" s="16"/>
      <c r="IQ44" s="16"/>
      <c r="IR44" s="16"/>
      <c r="IS44" s="16"/>
      <c r="IT44" s="16"/>
      <c r="IU44" s="16"/>
      <c r="IV44" s="16"/>
    </row>
    <row r="45" spans="1:256" s="15" customFormat="1" ht="20.25" customHeight="1" x14ac:dyDescent="0.2">
      <c r="A45" s="66" t="s">
        <v>104</v>
      </c>
      <c r="B45" s="66"/>
      <c r="C45" s="66"/>
      <c r="D45" s="66"/>
      <c r="E45" s="66"/>
      <c r="F45" s="66"/>
      <c r="G45" s="66"/>
      <c r="H45" s="66"/>
      <c r="I45" s="66"/>
      <c r="J45" s="66"/>
      <c r="K45" s="66"/>
      <c r="L45" s="66"/>
      <c r="M45" s="66"/>
      <c r="N45" s="66"/>
      <c r="O45" s="66"/>
      <c r="P45" s="66"/>
      <c r="Q45" s="66"/>
      <c r="R45" s="66"/>
      <c r="S45" s="66"/>
      <c r="T45" s="67" t="s">
        <v>93</v>
      </c>
      <c r="U45" s="67"/>
      <c r="V45" s="67"/>
      <c r="W45" s="67"/>
      <c r="X45" s="67"/>
      <c r="Y45" s="67"/>
      <c r="Z45" s="67"/>
      <c r="AA45" s="67" t="s">
        <v>50</v>
      </c>
      <c r="AB45" s="67"/>
      <c r="AC45" s="67"/>
      <c r="AD45" s="67"/>
      <c r="AE45" s="67"/>
      <c r="AF45" s="67"/>
      <c r="AG45" s="67"/>
      <c r="AH45" s="64">
        <f t="shared" si="0"/>
        <v>12.582000000000001</v>
      </c>
      <c r="AI45" s="64"/>
      <c r="AJ45" s="64"/>
      <c r="AK45" s="64"/>
      <c r="AL45" s="64"/>
      <c r="AM45" s="64"/>
      <c r="AN45" s="64"/>
      <c r="AO45" s="65">
        <v>148.91</v>
      </c>
      <c r="AP45" s="65"/>
      <c r="AQ45" s="65"/>
      <c r="AR45" s="65"/>
      <c r="AS45" s="65"/>
      <c r="AT45" s="65"/>
      <c r="AU45" s="65"/>
      <c r="AV45" s="65"/>
      <c r="AW45" s="65"/>
      <c r="AX45" s="65">
        <f t="shared" si="1"/>
        <v>1873.5856200000001</v>
      </c>
      <c r="AY45" s="65"/>
      <c r="AZ45" s="65"/>
      <c r="BA45" s="65"/>
      <c r="BB45" s="65"/>
      <c r="BC45" s="65"/>
      <c r="BD45" s="65"/>
      <c r="BE45" s="65"/>
      <c r="BF45" s="65"/>
      <c r="BG45" s="65"/>
      <c r="BH45" s="61">
        <v>0.59</v>
      </c>
      <c r="BI45" s="61"/>
      <c r="BJ45" s="61"/>
      <c r="BK45" s="61"/>
      <c r="BL45" s="61"/>
      <c r="BM45" s="61"/>
      <c r="BN45" s="61">
        <v>0.52</v>
      </c>
      <c r="BO45" s="61"/>
      <c r="BP45" s="61"/>
      <c r="BQ45" s="61"/>
      <c r="BR45" s="61"/>
      <c r="BS45" s="61"/>
      <c r="BT45" s="61">
        <v>0.57999999999999996</v>
      </c>
      <c r="BU45" s="61"/>
      <c r="BV45" s="61"/>
      <c r="BW45" s="61"/>
      <c r="BX45" s="61"/>
      <c r="BY45" s="61"/>
      <c r="BZ45" s="61">
        <v>1.1000000000000001</v>
      </c>
      <c r="CA45" s="61"/>
      <c r="CB45" s="61"/>
      <c r="CC45" s="61"/>
      <c r="CD45" s="61"/>
      <c r="CE45" s="61"/>
      <c r="CF45" s="61">
        <v>0.35</v>
      </c>
      <c r="CG45" s="61"/>
      <c r="CH45" s="61"/>
      <c r="CI45" s="61"/>
      <c r="CJ45" s="61"/>
      <c r="CK45" s="61"/>
      <c r="CL45" s="61">
        <v>0.56999999999999995</v>
      </c>
      <c r="CM45" s="61"/>
      <c r="CN45" s="61"/>
      <c r="CO45" s="61"/>
      <c r="CP45" s="61"/>
      <c r="CQ45" s="61"/>
      <c r="CR45" s="61">
        <v>0.61</v>
      </c>
      <c r="CS45" s="61"/>
      <c r="CT45" s="61"/>
      <c r="CU45" s="61"/>
      <c r="CV45" s="61"/>
      <c r="CW45" s="61"/>
      <c r="CX45" s="61">
        <v>0.59</v>
      </c>
      <c r="CY45" s="61"/>
      <c r="CZ45" s="61"/>
      <c r="DA45" s="61"/>
      <c r="DB45" s="61"/>
      <c r="DC45" s="61"/>
      <c r="DD45" s="61">
        <v>0.84</v>
      </c>
      <c r="DE45" s="61"/>
      <c r="DF45" s="61"/>
      <c r="DG45" s="61"/>
      <c r="DH45" s="61"/>
      <c r="DI45" s="61"/>
      <c r="DJ45" s="61">
        <v>1.1879999999999999</v>
      </c>
      <c r="DK45" s="61"/>
      <c r="DL45" s="61"/>
      <c r="DM45" s="61"/>
      <c r="DN45" s="61"/>
      <c r="DO45" s="61"/>
      <c r="DP45" s="61">
        <v>1.1519999999999999</v>
      </c>
      <c r="DQ45" s="61"/>
      <c r="DR45" s="61"/>
      <c r="DS45" s="61"/>
      <c r="DT45" s="61"/>
      <c r="DU45" s="61"/>
      <c r="DV45" s="61">
        <v>0.57599999999999996</v>
      </c>
      <c r="DW45" s="61"/>
      <c r="DX45" s="61"/>
      <c r="DY45" s="61"/>
      <c r="DZ45" s="61"/>
      <c r="EA45" s="61"/>
      <c r="EB45" s="61">
        <v>0.99</v>
      </c>
      <c r="EC45" s="61"/>
      <c r="ED45" s="61"/>
      <c r="EE45" s="61"/>
      <c r="EF45" s="61"/>
      <c r="EG45" s="61"/>
      <c r="EH45" s="61">
        <v>0.64</v>
      </c>
      <c r="EI45" s="61"/>
      <c r="EJ45" s="61"/>
      <c r="EK45" s="61"/>
      <c r="EL45" s="61"/>
      <c r="EM45" s="61"/>
      <c r="EN45" s="61">
        <v>0.87</v>
      </c>
      <c r="EO45" s="61"/>
      <c r="EP45" s="61"/>
      <c r="EQ45" s="61"/>
      <c r="ER45" s="61"/>
      <c r="ES45" s="61"/>
      <c r="ET45" s="61">
        <v>1.4159999999999999</v>
      </c>
      <c r="EU45" s="61"/>
      <c r="EV45" s="61"/>
      <c r="EW45" s="61"/>
      <c r="EX45" s="61"/>
      <c r="EY45" s="61"/>
      <c r="EZ45" s="61"/>
      <c r="FA45" s="61"/>
      <c r="FB45" s="61"/>
      <c r="FC45" s="61"/>
      <c r="FD45" s="61"/>
      <c r="FE45" s="61"/>
      <c r="FF45" s="61"/>
      <c r="FG45" s="61"/>
      <c r="FH45" s="61"/>
      <c r="FI45" s="61"/>
      <c r="FJ45" s="61"/>
      <c r="FK45" s="61"/>
      <c r="FL45" s="61"/>
      <c r="FM45" s="61"/>
      <c r="FN45" s="61"/>
      <c r="FO45" s="61"/>
      <c r="FP45" s="61"/>
      <c r="FQ45" s="61"/>
      <c r="FR45" s="61"/>
      <c r="FS45" s="61"/>
      <c r="FT45" s="61"/>
      <c r="FU45" s="61"/>
      <c r="FV45" s="61"/>
      <c r="FW45" s="61"/>
      <c r="FX45" s="61"/>
      <c r="FY45" s="61"/>
      <c r="FZ45" s="61"/>
      <c r="GA45" s="61"/>
      <c r="GB45" s="61"/>
      <c r="GC45" s="61"/>
      <c r="GD45" s="61"/>
      <c r="GE45" s="61"/>
      <c r="GF45" s="61"/>
      <c r="GG45" s="61"/>
      <c r="GH45" s="61"/>
      <c r="GI45" s="61"/>
      <c r="GJ45" s="61"/>
      <c r="GK45" s="61"/>
      <c r="GL45" s="61"/>
      <c r="GM45" s="61"/>
      <c r="GN45" s="61"/>
      <c r="GO45" s="61"/>
      <c r="GP45" s="16"/>
      <c r="GQ45" s="16"/>
      <c r="GR45" s="16"/>
      <c r="GS45" s="16"/>
      <c r="GT45" s="16"/>
      <c r="GU45" s="16"/>
      <c r="GV45" s="16"/>
      <c r="GW45" s="16"/>
      <c r="GX45" s="16"/>
      <c r="GY45" s="16"/>
      <c r="GZ45" s="16"/>
      <c r="HA45" s="16"/>
      <c r="HB45" s="16"/>
      <c r="HC45" s="16"/>
      <c r="HD45" s="16"/>
      <c r="HE45" s="16"/>
      <c r="HF45" s="16"/>
      <c r="HG45" s="16"/>
      <c r="HH45" s="16"/>
      <c r="HI45" s="16"/>
      <c r="HJ45" s="16"/>
      <c r="HK45" s="16"/>
      <c r="HL45" s="16"/>
      <c r="HM45" s="16"/>
      <c r="HN45" s="16"/>
      <c r="HO45" s="16"/>
      <c r="HP45" s="16"/>
      <c r="HQ45" s="16"/>
      <c r="HR45" s="16"/>
      <c r="HS45" s="16"/>
      <c r="HT45" s="16"/>
      <c r="HU45" s="16"/>
      <c r="HV45" s="16"/>
      <c r="HW45" s="16"/>
      <c r="HX45" s="16"/>
      <c r="HY45" s="16"/>
      <c r="HZ45" s="16"/>
      <c r="IA45" s="16"/>
      <c r="IB45" s="16"/>
      <c r="IC45" s="16"/>
      <c r="ID45" s="16"/>
      <c r="IE45" s="16"/>
      <c r="IF45" s="16"/>
      <c r="IG45" s="16"/>
      <c r="IH45" s="16"/>
      <c r="II45" s="16"/>
      <c r="IJ45" s="16"/>
      <c r="IK45" s="16"/>
      <c r="IL45" s="16"/>
      <c r="IM45" s="16"/>
      <c r="IN45" s="16"/>
      <c r="IO45" s="16"/>
      <c r="IP45" s="16"/>
      <c r="IQ45" s="16"/>
      <c r="IR45" s="16"/>
      <c r="IS45" s="16"/>
      <c r="IT45" s="16"/>
      <c r="IU45" s="16"/>
      <c r="IV45" s="16"/>
    </row>
    <row r="46" spans="1:256" s="15" customFormat="1" ht="20.25" customHeight="1" x14ac:dyDescent="0.2">
      <c r="A46" s="66" t="s">
        <v>105</v>
      </c>
      <c r="B46" s="66"/>
      <c r="C46" s="66"/>
      <c r="D46" s="66"/>
      <c r="E46" s="66"/>
      <c r="F46" s="66"/>
      <c r="G46" s="66"/>
      <c r="H46" s="66"/>
      <c r="I46" s="66"/>
      <c r="J46" s="66"/>
      <c r="K46" s="66"/>
      <c r="L46" s="66"/>
      <c r="M46" s="66"/>
      <c r="N46" s="66"/>
      <c r="O46" s="66"/>
      <c r="P46" s="66"/>
      <c r="Q46" s="66"/>
      <c r="R46" s="66"/>
      <c r="S46" s="66"/>
      <c r="T46" s="67" t="s">
        <v>93</v>
      </c>
      <c r="U46" s="67"/>
      <c r="V46" s="67"/>
      <c r="W46" s="67"/>
      <c r="X46" s="67"/>
      <c r="Y46" s="67"/>
      <c r="Z46" s="67"/>
      <c r="AA46" s="67" t="s">
        <v>50</v>
      </c>
      <c r="AB46" s="67"/>
      <c r="AC46" s="67"/>
      <c r="AD46" s="67"/>
      <c r="AE46" s="67"/>
      <c r="AF46" s="67"/>
      <c r="AG46" s="67"/>
      <c r="AH46" s="64">
        <f t="shared" si="0"/>
        <v>41.4</v>
      </c>
      <c r="AI46" s="64"/>
      <c r="AJ46" s="64"/>
      <c r="AK46" s="64"/>
      <c r="AL46" s="64"/>
      <c r="AM46" s="64"/>
      <c r="AN46" s="64"/>
      <c r="AO46" s="65">
        <v>0</v>
      </c>
      <c r="AP46" s="65"/>
      <c r="AQ46" s="65"/>
      <c r="AR46" s="65"/>
      <c r="AS46" s="65"/>
      <c r="AT46" s="65"/>
      <c r="AU46" s="65"/>
      <c r="AV46" s="65"/>
      <c r="AW46" s="65"/>
      <c r="AX46" s="65">
        <f t="shared" si="1"/>
        <v>0</v>
      </c>
      <c r="AY46" s="65"/>
      <c r="AZ46" s="65"/>
      <c r="BA46" s="65"/>
      <c r="BB46" s="65"/>
      <c r="BC46" s="65"/>
      <c r="BD46" s="65"/>
      <c r="BE46" s="65"/>
      <c r="BF46" s="65"/>
      <c r="BG46" s="65"/>
      <c r="BH46" s="61"/>
      <c r="BI46" s="61"/>
      <c r="BJ46" s="61"/>
      <c r="BK46" s="61"/>
      <c r="BL46" s="61"/>
      <c r="BM46" s="61"/>
      <c r="BN46" s="61"/>
      <c r="BO46" s="61"/>
      <c r="BP46" s="61"/>
      <c r="BQ46" s="61"/>
      <c r="BR46" s="61"/>
      <c r="BS46" s="61"/>
      <c r="BT46" s="61">
        <v>6.96</v>
      </c>
      <c r="BU46" s="61"/>
      <c r="BV46" s="61"/>
      <c r="BW46" s="61"/>
      <c r="BX46" s="61"/>
      <c r="BY46" s="61"/>
      <c r="BZ46" s="61"/>
      <c r="CA46" s="61"/>
      <c r="CB46" s="61"/>
      <c r="CC46" s="61"/>
      <c r="CD46" s="61"/>
      <c r="CE46" s="61"/>
      <c r="CF46" s="61"/>
      <c r="CG46" s="61"/>
      <c r="CH46" s="61"/>
      <c r="CI46" s="61"/>
      <c r="CJ46" s="61"/>
      <c r="CK46" s="61"/>
      <c r="CL46" s="61"/>
      <c r="CM46" s="61"/>
      <c r="CN46" s="61"/>
      <c r="CO46" s="61"/>
      <c r="CP46" s="61"/>
      <c r="CQ46" s="61"/>
      <c r="CR46" s="61">
        <v>3</v>
      </c>
      <c r="CS46" s="61"/>
      <c r="CT46" s="61"/>
      <c r="CU46" s="61"/>
      <c r="CV46" s="61"/>
      <c r="CW46" s="61"/>
      <c r="CX46" s="61">
        <v>7.08</v>
      </c>
      <c r="CY46" s="61"/>
      <c r="CZ46" s="61"/>
      <c r="DA46" s="61"/>
      <c r="DB46" s="61"/>
      <c r="DC46" s="61"/>
      <c r="DD46" s="61"/>
      <c r="DE46" s="61"/>
      <c r="DF46" s="61"/>
      <c r="DG46" s="61"/>
      <c r="DH46" s="61"/>
      <c r="DI46" s="61"/>
      <c r="DJ46" s="61">
        <v>3</v>
      </c>
      <c r="DK46" s="61"/>
      <c r="DL46" s="61"/>
      <c r="DM46" s="61"/>
      <c r="DN46" s="61"/>
      <c r="DO46" s="61"/>
      <c r="DP46" s="61">
        <v>7.68</v>
      </c>
      <c r="DQ46" s="61"/>
      <c r="DR46" s="61"/>
      <c r="DS46" s="61"/>
      <c r="DT46" s="61"/>
      <c r="DU46" s="61"/>
      <c r="DV46" s="61"/>
      <c r="DW46" s="61"/>
      <c r="DX46" s="61"/>
      <c r="DY46" s="61"/>
      <c r="DZ46" s="61"/>
      <c r="EA46" s="61"/>
      <c r="EB46" s="61">
        <v>6.6</v>
      </c>
      <c r="EC46" s="61"/>
      <c r="ED46" s="61"/>
      <c r="EE46" s="61"/>
      <c r="EF46" s="61"/>
      <c r="EG46" s="61"/>
      <c r="EH46" s="61"/>
      <c r="EI46" s="61"/>
      <c r="EJ46" s="61"/>
      <c r="EK46" s="61"/>
      <c r="EL46" s="61"/>
      <c r="EM46" s="61"/>
      <c r="EN46" s="61"/>
      <c r="EO46" s="61"/>
      <c r="EP46" s="61"/>
      <c r="EQ46" s="61"/>
      <c r="ER46" s="61"/>
      <c r="ES46" s="61"/>
      <c r="ET46" s="61">
        <v>7.08</v>
      </c>
      <c r="EU46" s="61"/>
      <c r="EV46" s="61"/>
      <c r="EW46" s="61"/>
      <c r="EX46" s="61"/>
      <c r="EY46" s="61"/>
      <c r="EZ46" s="61"/>
      <c r="FA46" s="61"/>
      <c r="FB46" s="61"/>
      <c r="FC46" s="61"/>
      <c r="FD46" s="61"/>
      <c r="FE46" s="61"/>
      <c r="FF46" s="61"/>
      <c r="FG46" s="61"/>
      <c r="FH46" s="61"/>
      <c r="FI46" s="61"/>
      <c r="FJ46" s="61"/>
      <c r="FK46" s="61"/>
      <c r="FL46" s="61"/>
      <c r="FM46" s="61"/>
      <c r="FN46" s="61"/>
      <c r="FO46" s="61"/>
      <c r="FP46" s="61"/>
      <c r="FQ46" s="61"/>
      <c r="FR46" s="61"/>
      <c r="FS46" s="61"/>
      <c r="FT46" s="61"/>
      <c r="FU46" s="61"/>
      <c r="FV46" s="61"/>
      <c r="FW46" s="61"/>
      <c r="FX46" s="61"/>
      <c r="FY46" s="61"/>
      <c r="FZ46" s="61"/>
      <c r="GA46" s="61"/>
      <c r="GB46" s="61"/>
      <c r="GC46" s="61"/>
      <c r="GD46" s="61"/>
      <c r="GE46" s="61"/>
      <c r="GF46" s="61"/>
      <c r="GG46" s="61"/>
      <c r="GH46" s="61"/>
      <c r="GI46" s="61"/>
      <c r="GJ46" s="61"/>
      <c r="GK46" s="61"/>
      <c r="GL46" s="61"/>
      <c r="GM46" s="61"/>
      <c r="GN46" s="61"/>
      <c r="GO46" s="61"/>
      <c r="GP46" s="16"/>
      <c r="GQ46" s="16"/>
      <c r="GR46" s="16"/>
      <c r="GS46" s="16"/>
      <c r="GT46" s="16"/>
      <c r="GU46" s="16"/>
      <c r="GV46" s="16"/>
      <c r="GW46" s="16"/>
      <c r="GX46" s="16"/>
      <c r="GY46" s="16"/>
      <c r="GZ46" s="16"/>
      <c r="HA46" s="16"/>
      <c r="HB46" s="16"/>
      <c r="HC46" s="16"/>
      <c r="HD46" s="16"/>
      <c r="HE46" s="16"/>
      <c r="HF46" s="16"/>
      <c r="HG46" s="16"/>
      <c r="HH46" s="16"/>
      <c r="HI46" s="16"/>
      <c r="HJ46" s="16"/>
      <c r="HK46" s="16"/>
      <c r="HL46" s="16"/>
      <c r="HM46" s="16"/>
      <c r="HN46" s="16"/>
      <c r="HO46" s="16"/>
      <c r="HP46" s="16"/>
      <c r="HQ46" s="16"/>
      <c r="HR46" s="16"/>
      <c r="HS46" s="16"/>
      <c r="HT46" s="16"/>
      <c r="HU46" s="16"/>
      <c r="HV46" s="16"/>
      <c r="HW46" s="16"/>
      <c r="HX46" s="16"/>
      <c r="HY46" s="16"/>
      <c r="HZ46" s="16"/>
      <c r="IA46" s="16"/>
      <c r="IB46" s="16"/>
      <c r="IC46" s="16"/>
      <c r="ID46" s="16"/>
      <c r="IE46" s="16"/>
      <c r="IF46" s="16"/>
      <c r="IG46" s="16"/>
      <c r="IH46" s="16"/>
      <c r="II46" s="16"/>
      <c r="IJ46" s="16"/>
      <c r="IK46" s="16"/>
      <c r="IL46" s="16"/>
      <c r="IM46" s="16"/>
      <c r="IN46" s="16"/>
      <c r="IO46" s="16"/>
      <c r="IP46" s="16"/>
      <c r="IQ46" s="16"/>
      <c r="IR46" s="16"/>
      <c r="IS46" s="16"/>
      <c r="IT46" s="16"/>
      <c r="IU46" s="16"/>
      <c r="IV46" s="16"/>
    </row>
    <row r="47" spans="1:256" s="15" customFormat="1" ht="20.25" customHeight="1" x14ac:dyDescent="0.2">
      <c r="A47" s="66" t="s">
        <v>65</v>
      </c>
      <c r="B47" s="66"/>
      <c r="C47" s="66"/>
      <c r="D47" s="66"/>
      <c r="E47" s="66"/>
      <c r="F47" s="66"/>
      <c r="G47" s="66"/>
      <c r="H47" s="66"/>
      <c r="I47" s="66"/>
      <c r="J47" s="66"/>
      <c r="K47" s="66"/>
      <c r="L47" s="66"/>
      <c r="M47" s="66"/>
      <c r="N47" s="66"/>
      <c r="O47" s="66"/>
      <c r="P47" s="66"/>
      <c r="Q47" s="66"/>
      <c r="R47" s="66"/>
      <c r="S47" s="66"/>
      <c r="T47" s="67" t="s">
        <v>93</v>
      </c>
      <c r="U47" s="67"/>
      <c r="V47" s="67"/>
      <c r="W47" s="67"/>
      <c r="X47" s="67"/>
      <c r="Y47" s="67"/>
      <c r="Z47" s="67"/>
      <c r="AA47" s="67" t="s">
        <v>50</v>
      </c>
      <c r="AB47" s="67"/>
      <c r="AC47" s="67"/>
      <c r="AD47" s="67"/>
      <c r="AE47" s="67"/>
      <c r="AF47" s="67"/>
      <c r="AG47" s="67"/>
      <c r="AH47" s="64">
        <f t="shared" si="0"/>
        <v>9</v>
      </c>
      <c r="AI47" s="64"/>
      <c r="AJ47" s="64"/>
      <c r="AK47" s="64"/>
      <c r="AL47" s="64"/>
      <c r="AM47" s="64"/>
      <c r="AN47" s="64"/>
      <c r="AO47" s="65">
        <v>0</v>
      </c>
      <c r="AP47" s="65"/>
      <c r="AQ47" s="65"/>
      <c r="AR47" s="65"/>
      <c r="AS47" s="65"/>
      <c r="AT47" s="65"/>
      <c r="AU47" s="65"/>
      <c r="AV47" s="65"/>
      <c r="AW47" s="65"/>
      <c r="AX47" s="65">
        <f t="shared" si="1"/>
        <v>0</v>
      </c>
      <c r="AY47" s="65"/>
      <c r="AZ47" s="65"/>
      <c r="BA47" s="65"/>
      <c r="BB47" s="65"/>
      <c r="BC47" s="65"/>
      <c r="BD47" s="65"/>
      <c r="BE47" s="65"/>
      <c r="BF47" s="65"/>
      <c r="BG47" s="65"/>
      <c r="BH47" s="61"/>
      <c r="BI47" s="61"/>
      <c r="BJ47" s="61"/>
      <c r="BK47" s="61"/>
      <c r="BL47" s="61"/>
      <c r="BM47" s="61"/>
      <c r="BN47" s="61"/>
      <c r="BO47" s="61"/>
      <c r="BP47" s="61"/>
      <c r="BQ47" s="61"/>
      <c r="BR47" s="61"/>
      <c r="BS47" s="61"/>
      <c r="BT47" s="61"/>
      <c r="BU47" s="61"/>
      <c r="BV47" s="61"/>
      <c r="BW47" s="61"/>
      <c r="BX47" s="61"/>
      <c r="BY47" s="61"/>
      <c r="BZ47" s="61"/>
      <c r="CA47" s="61"/>
      <c r="CB47" s="61"/>
      <c r="CC47" s="61"/>
      <c r="CD47" s="61"/>
      <c r="CE47" s="61"/>
      <c r="CF47" s="61"/>
      <c r="CG47" s="61"/>
      <c r="CH47" s="61"/>
      <c r="CI47" s="61"/>
      <c r="CJ47" s="61"/>
      <c r="CK47" s="61"/>
      <c r="CL47" s="61"/>
      <c r="CM47" s="61"/>
      <c r="CN47" s="61"/>
      <c r="CO47" s="61"/>
      <c r="CP47" s="61"/>
      <c r="CQ47" s="61"/>
      <c r="CR47" s="61">
        <v>3</v>
      </c>
      <c r="CS47" s="61"/>
      <c r="CT47" s="61"/>
      <c r="CU47" s="61"/>
      <c r="CV47" s="61"/>
      <c r="CW47" s="61"/>
      <c r="CX47" s="61"/>
      <c r="CY47" s="61"/>
      <c r="CZ47" s="61"/>
      <c r="DA47" s="61"/>
      <c r="DB47" s="61"/>
      <c r="DC47" s="61"/>
      <c r="DD47" s="61">
        <v>3</v>
      </c>
      <c r="DE47" s="61"/>
      <c r="DF47" s="61"/>
      <c r="DG47" s="61"/>
      <c r="DH47" s="61"/>
      <c r="DI47" s="61"/>
      <c r="DJ47" s="61"/>
      <c r="DK47" s="61"/>
      <c r="DL47" s="61"/>
      <c r="DM47" s="61"/>
      <c r="DN47" s="61"/>
      <c r="DO47" s="61"/>
      <c r="DP47" s="61"/>
      <c r="DQ47" s="61"/>
      <c r="DR47" s="61"/>
      <c r="DS47" s="61"/>
      <c r="DT47" s="61"/>
      <c r="DU47" s="61"/>
      <c r="DV47" s="61"/>
      <c r="DW47" s="61"/>
      <c r="DX47" s="61"/>
      <c r="DY47" s="61"/>
      <c r="DZ47" s="61"/>
      <c r="EA47" s="61"/>
      <c r="EB47" s="61"/>
      <c r="EC47" s="61"/>
      <c r="ED47" s="61"/>
      <c r="EE47" s="61"/>
      <c r="EF47" s="61"/>
      <c r="EG47" s="61"/>
      <c r="EH47" s="61"/>
      <c r="EI47" s="61"/>
      <c r="EJ47" s="61"/>
      <c r="EK47" s="61"/>
      <c r="EL47" s="61"/>
      <c r="EM47" s="61"/>
      <c r="EN47" s="61"/>
      <c r="EO47" s="61"/>
      <c r="EP47" s="61"/>
      <c r="EQ47" s="61"/>
      <c r="ER47" s="61"/>
      <c r="ES47" s="61"/>
      <c r="ET47" s="61"/>
      <c r="EU47" s="61"/>
      <c r="EV47" s="61"/>
      <c r="EW47" s="61"/>
      <c r="EX47" s="61"/>
      <c r="EY47" s="61"/>
      <c r="EZ47" s="61">
        <v>3</v>
      </c>
      <c r="FA47" s="61"/>
      <c r="FB47" s="61"/>
      <c r="FC47" s="61"/>
      <c r="FD47" s="61"/>
      <c r="FE47" s="61"/>
      <c r="FF47" s="61"/>
      <c r="FG47" s="61"/>
      <c r="FH47" s="61"/>
      <c r="FI47" s="61"/>
      <c r="FJ47" s="61"/>
      <c r="FK47" s="61"/>
      <c r="FL47" s="61"/>
      <c r="FM47" s="61"/>
      <c r="FN47" s="61"/>
      <c r="FO47" s="61"/>
      <c r="FP47" s="61"/>
      <c r="FQ47" s="61"/>
      <c r="FR47" s="61"/>
      <c r="FS47" s="61"/>
      <c r="FT47" s="61"/>
      <c r="FU47" s="61"/>
      <c r="FV47" s="61"/>
      <c r="FW47" s="61"/>
      <c r="FX47" s="61"/>
      <c r="FY47" s="61"/>
      <c r="FZ47" s="61"/>
      <c r="GA47" s="61"/>
      <c r="GB47" s="61"/>
      <c r="GC47" s="61"/>
      <c r="GD47" s="61"/>
      <c r="GE47" s="61"/>
      <c r="GF47" s="61"/>
      <c r="GG47" s="61"/>
      <c r="GH47" s="61"/>
      <c r="GI47" s="61"/>
      <c r="GJ47" s="61"/>
      <c r="GK47" s="61"/>
      <c r="GL47" s="61"/>
      <c r="GM47" s="61"/>
      <c r="GN47" s="61"/>
      <c r="GO47" s="61"/>
      <c r="GP47" s="16"/>
      <c r="GQ47" s="16"/>
      <c r="GR47" s="16"/>
      <c r="GS47" s="16"/>
      <c r="GT47" s="16"/>
      <c r="GU47" s="16"/>
      <c r="GV47" s="16"/>
      <c r="GW47" s="16"/>
      <c r="GX47" s="16"/>
      <c r="GY47" s="16"/>
      <c r="GZ47" s="16"/>
      <c r="HA47" s="16"/>
      <c r="HB47" s="16"/>
      <c r="HC47" s="16"/>
      <c r="HD47" s="16"/>
      <c r="HE47" s="16"/>
      <c r="HF47" s="16"/>
      <c r="HG47" s="16"/>
      <c r="HH47" s="16"/>
      <c r="HI47" s="16"/>
      <c r="HJ47" s="16"/>
      <c r="HK47" s="16"/>
      <c r="HL47" s="16"/>
      <c r="HM47" s="16"/>
      <c r="HN47" s="16"/>
      <c r="HO47" s="16"/>
      <c r="HP47" s="16"/>
      <c r="HQ47" s="16"/>
      <c r="HR47" s="16"/>
      <c r="HS47" s="16"/>
      <c r="HT47" s="16"/>
      <c r="HU47" s="16"/>
      <c r="HV47" s="16"/>
      <c r="HW47" s="16"/>
      <c r="HX47" s="16"/>
      <c r="HY47" s="16"/>
      <c r="HZ47" s="16"/>
      <c r="IA47" s="16"/>
      <c r="IB47" s="16"/>
      <c r="IC47" s="16"/>
      <c r="ID47" s="16"/>
      <c r="IE47" s="16"/>
      <c r="IF47" s="16"/>
      <c r="IG47" s="16"/>
      <c r="IH47" s="16"/>
      <c r="II47" s="16"/>
      <c r="IJ47" s="16"/>
      <c r="IK47" s="16"/>
      <c r="IL47" s="16"/>
      <c r="IM47" s="16"/>
      <c r="IN47" s="16"/>
      <c r="IO47" s="16"/>
      <c r="IP47" s="16"/>
      <c r="IQ47" s="16"/>
      <c r="IR47" s="16"/>
      <c r="IS47" s="16"/>
      <c r="IT47" s="16"/>
      <c r="IU47" s="16"/>
      <c r="IV47" s="16"/>
    </row>
    <row r="48" spans="1:256" s="15" customFormat="1" ht="20.25" customHeight="1" x14ac:dyDescent="0.2">
      <c r="A48" s="66" t="s">
        <v>106</v>
      </c>
      <c r="B48" s="66"/>
      <c r="C48" s="66"/>
      <c r="D48" s="66"/>
      <c r="E48" s="66"/>
      <c r="F48" s="66"/>
      <c r="G48" s="66"/>
      <c r="H48" s="66"/>
      <c r="I48" s="66"/>
      <c r="J48" s="66"/>
      <c r="K48" s="66"/>
      <c r="L48" s="66"/>
      <c r="M48" s="66"/>
      <c r="N48" s="66"/>
      <c r="O48" s="66"/>
      <c r="P48" s="66"/>
      <c r="Q48" s="66"/>
      <c r="R48" s="66"/>
      <c r="S48" s="66"/>
      <c r="T48" s="67" t="s">
        <v>93</v>
      </c>
      <c r="U48" s="67"/>
      <c r="V48" s="67"/>
      <c r="W48" s="67"/>
      <c r="X48" s="67"/>
      <c r="Y48" s="67"/>
      <c r="Z48" s="67"/>
      <c r="AA48" s="67" t="s">
        <v>50</v>
      </c>
      <c r="AB48" s="67"/>
      <c r="AC48" s="67"/>
      <c r="AD48" s="67"/>
      <c r="AE48" s="67"/>
      <c r="AF48" s="67"/>
      <c r="AG48" s="67"/>
      <c r="AH48" s="64">
        <f t="shared" si="0"/>
        <v>1.3499999999999999</v>
      </c>
      <c r="AI48" s="64"/>
      <c r="AJ48" s="64"/>
      <c r="AK48" s="64"/>
      <c r="AL48" s="64"/>
      <c r="AM48" s="64"/>
      <c r="AN48" s="64"/>
      <c r="AO48" s="65">
        <v>48.33</v>
      </c>
      <c r="AP48" s="65"/>
      <c r="AQ48" s="65"/>
      <c r="AR48" s="65"/>
      <c r="AS48" s="65"/>
      <c r="AT48" s="65"/>
      <c r="AU48" s="65"/>
      <c r="AV48" s="65"/>
      <c r="AW48" s="65"/>
      <c r="AX48" s="65">
        <f t="shared" si="1"/>
        <v>65.245499999999993</v>
      </c>
      <c r="AY48" s="65"/>
      <c r="AZ48" s="65"/>
      <c r="BA48" s="65"/>
      <c r="BB48" s="65"/>
      <c r="BC48" s="65"/>
      <c r="BD48" s="65"/>
      <c r="BE48" s="65"/>
      <c r="BF48" s="65"/>
      <c r="BG48" s="65"/>
      <c r="BH48" s="61"/>
      <c r="BI48" s="61"/>
      <c r="BJ48" s="61"/>
      <c r="BK48" s="61"/>
      <c r="BL48" s="61"/>
      <c r="BM48" s="61"/>
      <c r="BN48" s="61"/>
      <c r="BO48" s="61"/>
      <c r="BP48" s="61"/>
      <c r="BQ48" s="61"/>
      <c r="BR48" s="61"/>
      <c r="BS48" s="61"/>
      <c r="BT48" s="61">
        <v>0.7</v>
      </c>
      <c r="BU48" s="61"/>
      <c r="BV48" s="61"/>
      <c r="BW48" s="61"/>
      <c r="BX48" s="61"/>
      <c r="BY48" s="61"/>
      <c r="BZ48" s="61"/>
      <c r="CA48" s="61"/>
      <c r="CB48" s="61"/>
      <c r="CC48" s="61"/>
      <c r="CD48" s="61"/>
      <c r="CE48" s="61"/>
      <c r="CF48" s="61">
        <v>0.35</v>
      </c>
      <c r="CG48" s="61"/>
      <c r="CH48" s="61"/>
      <c r="CI48" s="61"/>
      <c r="CJ48" s="61"/>
      <c r="CK48" s="61"/>
      <c r="CL48" s="61"/>
      <c r="CM48" s="61"/>
      <c r="CN48" s="61"/>
      <c r="CO48" s="61"/>
      <c r="CP48" s="61"/>
      <c r="CQ48" s="61"/>
      <c r="CR48" s="61"/>
      <c r="CS48" s="61"/>
      <c r="CT48" s="61"/>
      <c r="CU48" s="61"/>
      <c r="CV48" s="61"/>
      <c r="CW48" s="61"/>
      <c r="CX48" s="61">
        <v>0.3</v>
      </c>
      <c r="CY48" s="61"/>
      <c r="CZ48" s="61"/>
      <c r="DA48" s="61"/>
      <c r="DB48" s="61"/>
      <c r="DC48" s="61"/>
      <c r="DD48" s="61"/>
      <c r="DE48" s="61"/>
      <c r="DF48" s="61"/>
      <c r="DG48" s="61"/>
      <c r="DH48" s="61"/>
      <c r="DI48" s="61"/>
      <c r="DJ48" s="61"/>
      <c r="DK48" s="61"/>
      <c r="DL48" s="61"/>
      <c r="DM48" s="61"/>
      <c r="DN48" s="61"/>
      <c r="DO48" s="61"/>
      <c r="DP48" s="61"/>
      <c r="DQ48" s="61"/>
      <c r="DR48" s="61"/>
      <c r="DS48" s="61"/>
      <c r="DT48" s="61"/>
      <c r="DU48" s="61"/>
      <c r="DV48" s="61"/>
      <c r="DW48" s="61"/>
      <c r="DX48" s="61"/>
      <c r="DY48" s="61"/>
      <c r="DZ48" s="61"/>
      <c r="EA48" s="61"/>
      <c r="EB48" s="61"/>
      <c r="EC48" s="61"/>
      <c r="ED48" s="61"/>
      <c r="EE48" s="61"/>
      <c r="EF48" s="61"/>
      <c r="EG48" s="61"/>
      <c r="EH48" s="61"/>
      <c r="EI48" s="61"/>
      <c r="EJ48" s="61"/>
      <c r="EK48" s="61"/>
      <c r="EL48" s="61"/>
      <c r="EM48" s="61"/>
      <c r="EN48" s="61"/>
      <c r="EO48" s="61"/>
      <c r="EP48" s="61"/>
      <c r="EQ48" s="61"/>
      <c r="ER48" s="61"/>
      <c r="ES48" s="61"/>
      <c r="ET48" s="61"/>
      <c r="EU48" s="61"/>
      <c r="EV48" s="61"/>
      <c r="EW48" s="61"/>
      <c r="EX48" s="61"/>
      <c r="EY48" s="61"/>
      <c r="EZ48" s="61"/>
      <c r="FA48" s="61"/>
      <c r="FB48" s="61"/>
      <c r="FC48" s="61"/>
      <c r="FD48" s="61"/>
      <c r="FE48" s="61"/>
      <c r="FF48" s="61"/>
      <c r="FG48" s="61"/>
      <c r="FH48" s="61"/>
      <c r="FI48" s="61"/>
      <c r="FJ48" s="61"/>
      <c r="FK48" s="61"/>
      <c r="FL48" s="61"/>
      <c r="FM48" s="61"/>
      <c r="FN48" s="61"/>
      <c r="FO48" s="61"/>
      <c r="FP48" s="61"/>
      <c r="FQ48" s="61"/>
      <c r="FR48" s="61"/>
      <c r="FS48" s="61"/>
      <c r="FT48" s="61"/>
      <c r="FU48" s="61"/>
      <c r="FV48" s="61"/>
      <c r="FW48" s="61"/>
      <c r="FX48" s="61"/>
      <c r="FY48" s="61"/>
      <c r="FZ48" s="61"/>
      <c r="GA48" s="61"/>
      <c r="GB48" s="61"/>
      <c r="GC48" s="61"/>
      <c r="GD48" s="61"/>
      <c r="GE48" s="61"/>
      <c r="GF48" s="61"/>
      <c r="GG48" s="61"/>
      <c r="GH48" s="61"/>
      <c r="GI48" s="61"/>
      <c r="GJ48" s="61"/>
      <c r="GK48" s="61"/>
      <c r="GL48" s="61"/>
      <c r="GM48" s="61"/>
      <c r="GN48" s="61"/>
      <c r="GO48" s="61"/>
      <c r="GP48" s="16"/>
      <c r="GQ48" s="16"/>
      <c r="GR48" s="16"/>
      <c r="GS48" s="16"/>
      <c r="GT48" s="16"/>
      <c r="GU48" s="16"/>
      <c r="GV48" s="16"/>
      <c r="GW48" s="16"/>
      <c r="GX48" s="16"/>
      <c r="GY48" s="16"/>
      <c r="GZ48" s="16"/>
      <c r="HA48" s="16"/>
      <c r="HB48" s="16"/>
      <c r="HC48" s="16"/>
      <c r="HD48" s="16"/>
      <c r="HE48" s="16"/>
      <c r="HF48" s="16"/>
      <c r="HG48" s="16"/>
      <c r="HH48" s="16"/>
      <c r="HI48" s="16"/>
      <c r="HJ48" s="16"/>
      <c r="HK48" s="16"/>
      <c r="HL48" s="16"/>
      <c r="HM48" s="16"/>
      <c r="HN48" s="16"/>
      <c r="HO48" s="16"/>
      <c r="HP48" s="16"/>
      <c r="HQ48" s="16"/>
      <c r="HR48" s="16"/>
      <c r="HS48" s="16"/>
      <c r="HT48" s="16"/>
      <c r="HU48" s="16"/>
      <c r="HV48" s="16"/>
      <c r="HW48" s="16"/>
      <c r="HX48" s="16"/>
      <c r="HY48" s="16"/>
      <c r="HZ48" s="16"/>
      <c r="IA48" s="16"/>
      <c r="IB48" s="16"/>
      <c r="IC48" s="16"/>
      <c r="ID48" s="16"/>
      <c r="IE48" s="16"/>
      <c r="IF48" s="16"/>
      <c r="IG48" s="16"/>
      <c r="IH48" s="16"/>
      <c r="II48" s="16"/>
      <c r="IJ48" s="16"/>
      <c r="IK48" s="16"/>
      <c r="IL48" s="16"/>
      <c r="IM48" s="16"/>
      <c r="IN48" s="16"/>
      <c r="IO48" s="16"/>
      <c r="IP48" s="16"/>
      <c r="IQ48" s="16"/>
      <c r="IR48" s="16"/>
      <c r="IS48" s="16"/>
      <c r="IT48" s="16"/>
      <c r="IU48" s="16"/>
      <c r="IV48" s="16"/>
    </row>
    <row r="49" spans="1:256" s="15" customFormat="1" ht="20.25" customHeight="1" x14ac:dyDescent="0.2">
      <c r="A49" s="66" t="s">
        <v>107</v>
      </c>
      <c r="B49" s="66"/>
      <c r="C49" s="66"/>
      <c r="D49" s="66"/>
      <c r="E49" s="66"/>
      <c r="F49" s="66"/>
      <c r="G49" s="66"/>
      <c r="H49" s="66"/>
      <c r="I49" s="66"/>
      <c r="J49" s="66"/>
      <c r="K49" s="66"/>
      <c r="L49" s="66"/>
      <c r="M49" s="66"/>
      <c r="N49" s="66"/>
      <c r="O49" s="66"/>
      <c r="P49" s="66"/>
      <c r="Q49" s="66"/>
      <c r="R49" s="66"/>
      <c r="S49" s="66"/>
      <c r="T49" s="67" t="s">
        <v>93</v>
      </c>
      <c r="U49" s="67"/>
      <c r="V49" s="67"/>
      <c r="W49" s="67"/>
      <c r="X49" s="67"/>
      <c r="Y49" s="67"/>
      <c r="Z49" s="67"/>
      <c r="AA49" s="67" t="s">
        <v>50</v>
      </c>
      <c r="AB49" s="67"/>
      <c r="AC49" s="67"/>
      <c r="AD49" s="67"/>
      <c r="AE49" s="67"/>
      <c r="AF49" s="67"/>
      <c r="AG49" s="67"/>
      <c r="AH49" s="64">
        <f t="shared" si="0"/>
        <v>0.55000000000000004</v>
      </c>
      <c r="AI49" s="64"/>
      <c r="AJ49" s="64"/>
      <c r="AK49" s="64"/>
      <c r="AL49" s="64"/>
      <c r="AM49" s="64"/>
      <c r="AN49" s="64"/>
      <c r="AO49" s="65">
        <v>36</v>
      </c>
      <c r="AP49" s="65"/>
      <c r="AQ49" s="65"/>
      <c r="AR49" s="65"/>
      <c r="AS49" s="65"/>
      <c r="AT49" s="65"/>
      <c r="AU49" s="65"/>
      <c r="AV49" s="65"/>
      <c r="AW49" s="65"/>
      <c r="AX49" s="65">
        <f t="shared" si="1"/>
        <v>19.8</v>
      </c>
      <c r="AY49" s="65"/>
      <c r="AZ49" s="65"/>
      <c r="BA49" s="65"/>
      <c r="BB49" s="65"/>
      <c r="BC49" s="65"/>
      <c r="BD49" s="65"/>
      <c r="BE49" s="65"/>
      <c r="BF49" s="65"/>
      <c r="BG49" s="65"/>
      <c r="BH49" s="61"/>
      <c r="BI49" s="61"/>
      <c r="BJ49" s="61"/>
      <c r="BK49" s="61"/>
      <c r="BL49" s="61"/>
      <c r="BM49" s="61"/>
      <c r="BN49" s="61"/>
      <c r="BO49" s="61"/>
      <c r="BP49" s="61"/>
      <c r="BQ49" s="61"/>
      <c r="BR49" s="61"/>
      <c r="BS49" s="61"/>
      <c r="BT49" s="61"/>
      <c r="BU49" s="61"/>
      <c r="BV49" s="61"/>
      <c r="BW49" s="61"/>
      <c r="BX49" s="61"/>
      <c r="BY49" s="61"/>
      <c r="BZ49" s="61"/>
      <c r="CA49" s="61"/>
      <c r="CB49" s="61"/>
      <c r="CC49" s="61"/>
      <c r="CD49" s="61"/>
      <c r="CE49" s="61"/>
      <c r="CF49" s="61"/>
      <c r="CG49" s="61"/>
      <c r="CH49" s="61"/>
      <c r="CI49" s="61"/>
      <c r="CJ49" s="61"/>
      <c r="CK49" s="61"/>
      <c r="CL49" s="61"/>
      <c r="CM49" s="61"/>
      <c r="CN49" s="61"/>
      <c r="CO49" s="61"/>
      <c r="CP49" s="61"/>
      <c r="CQ49" s="61"/>
      <c r="CR49" s="61"/>
      <c r="CS49" s="61"/>
      <c r="CT49" s="61"/>
      <c r="CU49" s="61"/>
      <c r="CV49" s="61"/>
      <c r="CW49" s="61"/>
      <c r="CX49" s="61"/>
      <c r="CY49" s="61"/>
      <c r="CZ49" s="61"/>
      <c r="DA49" s="61"/>
      <c r="DB49" s="61"/>
      <c r="DC49" s="61"/>
      <c r="DD49" s="61"/>
      <c r="DE49" s="61"/>
      <c r="DF49" s="61"/>
      <c r="DG49" s="61"/>
      <c r="DH49" s="61"/>
      <c r="DI49" s="61"/>
      <c r="DJ49" s="61"/>
      <c r="DK49" s="61"/>
      <c r="DL49" s="61"/>
      <c r="DM49" s="61"/>
      <c r="DN49" s="61"/>
      <c r="DO49" s="61"/>
      <c r="DP49" s="61"/>
      <c r="DQ49" s="61"/>
      <c r="DR49" s="61"/>
      <c r="DS49" s="61"/>
      <c r="DT49" s="61"/>
      <c r="DU49" s="61"/>
      <c r="DV49" s="61"/>
      <c r="DW49" s="61"/>
      <c r="DX49" s="61"/>
      <c r="DY49" s="61"/>
      <c r="DZ49" s="61"/>
      <c r="EA49" s="61"/>
      <c r="EB49" s="61">
        <v>0.55000000000000004</v>
      </c>
      <c r="EC49" s="61"/>
      <c r="ED49" s="61"/>
      <c r="EE49" s="61"/>
      <c r="EF49" s="61"/>
      <c r="EG49" s="61"/>
      <c r="EH49" s="61"/>
      <c r="EI49" s="61"/>
      <c r="EJ49" s="61"/>
      <c r="EK49" s="61"/>
      <c r="EL49" s="61"/>
      <c r="EM49" s="61"/>
      <c r="EN49" s="61"/>
      <c r="EO49" s="61"/>
      <c r="EP49" s="61"/>
      <c r="EQ49" s="61"/>
      <c r="ER49" s="61"/>
      <c r="ES49" s="61"/>
      <c r="ET49" s="61"/>
      <c r="EU49" s="61"/>
      <c r="EV49" s="61"/>
      <c r="EW49" s="61"/>
      <c r="EX49" s="61"/>
      <c r="EY49" s="61"/>
      <c r="EZ49" s="61"/>
      <c r="FA49" s="61"/>
      <c r="FB49" s="61"/>
      <c r="FC49" s="61"/>
      <c r="FD49" s="61"/>
      <c r="FE49" s="61"/>
      <c r="FF49" s="61"/>
      <c r="FG49" s="61"/>
      <c r="FH49" s="61"/>
      <c r="FI49" s="61"/>
      <c r="FJ49" s="61"/>
      <c r="FK49" s="61"/>
      <c r="FL49" s="61"/>
      <c r="FM49" s="61"/>
      <c r="FN49" s="61"/>
      <c r="FO49" s="61"/>
      <c r="FP49" s="61"/>
      <c r="FQ49" s="61"/>
      <c r="FR49" s="61"/>
      <c r="FS49" s="61"/>
      <c r="FT49" s="61"/>
      <c r="FU49" s="61"/>
      <c r="FV49" s="61"/>
      <c r="FW49" s="61"/>
      <c r="FX49" s="61"/>
      <c r="FY49" s="61"/>
      <c r="FZ49" s="61"/>
      <c r="GA49" s="61"/>
      <c r="GB49" s="61"/>
      <c r="GC49" s="61"/>
      <c r="GD49" s="61"/>
      <c r="GE49" s="61"/>
      <c r="GF49" s="61"/>
      <c r="GG49" s="61"/>
      <c r="GH49" s="61"/>
      <c r="GI49" s="61"/>
      <c r="GJ49" s="61"/>
      <c r="GK49" s="61"/>
      <c r="GL49" s="61"/>
      <c r="GM49" s="61"/>
      <c r="GN49" s="61"/>
      <c r="GO49" s="61"/>
      <c r="GP49" s="16"/>
      <c r="GQ49" s="16"/>
      <c r="GR49" s="16"/>
      <c r="GS49" s="16"/>
      <c r="GT49" s="16"/>
      <c r="GU49" s="16"/>
      <c r="GV49" s="16"/>
      <c r="GW49" s="16"/>
      <c r="GX49" s="16"/>
      <c r="GY49" s="16"/>
      <c r="GZ49" s="16"/>
      <c r="HA49" s="16"/>
      <c r="HB49" s="16"/>
      <c r="HC49" s="16"/>
      <c r="HD49" s="16"/>
      <c r="HE49" s="16"/>
      <c r="HF49" s="16"/>
      <c r="HG49" s="16"/>
      <c r="HH49" s="16"/>
      <c r="HI49" s="16"/>
      <c r="HJ49" s="16"/>
      <c r="HK49" s="16"/>
      <c r="HL49" s="16"/>
      <c r="HM49" s="16"/>
      <c r="HN49" s="16"/>
      <c r="HO49" s="16"/>
      <c r="HP49" s="16"/>
      <c r="HQ49" s="16"/>
      <c r="HR49" s="16"/>
      <c r="HS49" s="16"/>
      <c r="HT49" s="16"/>
      <c r="HU49" s="16"/>
      <c r="HV49" s="16"/>
      <c r="HW49" s="16"/>
      <c r="HX49" s="16"/>
      <c r="HY49" s="16"/>
      <c r="HZ49" s="16"/>
      <c r="IA49" s="16"/>
      <c r="IB49" s="16"/>
      <c r="IC49" s="16"/>
      <c r="ID49" s="16"/>
      <c r="IE49" s="16"/>
      <c r="IF49" s="16"/>
      <c r="IG49" s="16"/>
      <c r="IH49" s="16"/>
      <c r="II49" s="16"/>
      <c r="IJ49" s="16"/>
      <c r="IK49" s="16"/>
      <c r="IL49" s="16"/>
      <c r="IM49" s="16"/>
      <c r="IN49" s="16"/>
      <c r="IO49" s="16"/>
      <c r="IP49" s="16"/>
      <c r="IQ49" s="16"/>
      <c r="IR49" s="16"/>
      <c r="IS49" s="16"/>
      <c r="IT49" s="16"/>
      <c r="IU49" s="16"/>
      <c r="IV49" s="16"/>
    </row>
    <row r="50" spans="1:256" s="15" customFormat="1" ht="20.25" customHeight="1" x14ac:dyDescent="0.2">
      <c r="A50" s="66" t="s">
        <v>108</v>
      </c>
      <c r="B50" s="66"/>
      <c r="C50" s="66"/>
      <c r="D50" s="66"/>
      <c r="E50" s="66"/>
      <c r="F50" s="66"/>
      <c r="G50" s="66"/>
      <c r="H50" s="66"/>
      <c r="I50" s="66"/>
      <c r="J50" s="66"/>
      <c r="K50" s="66"/>
      <c r="L50" s="66"/>
      <c r="M50" s="66"/>
      <c r="N50" s="66"/>
      <c r="O50" s="66"/>
      <c r="P50" s="66"/>
      <c r="Q50" s="66"/>
      <c r="R50" s="66"/>
      <c r="S50" s="66"/>
      <c r="T50" s="67" t="s">
        <v>93</v>
      </c>
      <c r="U50" s="67"/>
      <c r="V50" s="67"/>
      <c r="W50" s="67"/>
      <c r="X50" s="67"/>
      <c r="Y50" s="67"/>
      <c r="Z50" s="67"/>
      <c r="AA50" s="67" t="s">
        <v>50</v>
      </c>
      <c r="AB50" s="67"/>
      <c r="AC50" s="67"/>
      <c r="AD50" s="67"/>
      <c r="AE50" s="67"/>
      <c r="AF50" s="67"/>
      <c r="AG50" s="67"/>
      <c r="AH50" s="64">
        <f t="shared" si="0"/>
        <v>6.92</v>
      </c>
      <c r="AI50" s="64"/>
      <c r="AJ50" s="64"/>
      <c r="AK50" s="64"/>
      <c r="AL50" s="64"/>
      <c r="AM50" s="64"/>
      <c r="AN50" s="64"/>
      <c r="AO50" s="65">
        <v>237.54</v>
      </c>
      <c r="AP50" s="65"/>
      <c r="AQ50" s="65"/>
      <c r="AR50" s="65"/>
      <c r="AS50" s="65"/>
      <c r="AT50" s="65"/>
      <c r="AU50" s="65"/>
      <c r="AV50" s="65"/>
      <c r="AW50" s="65"/>
      <c r="AX50" s="65">
        <f t="shared" si="1"/>
        <v>1643.7767999999999</v>
      </c>
      <c r="AY50" s="65"/>
      <c r="AZ50" s="65"/>
      <c r="BA50" s="65"/>
      <c r="BB50" s="65"/>
      <c r="BC50" s="65"/>
      <c r="BD50" s="65"/>
      <c r="BE50" s="65"/>
      <c r="BF50" s="65"/>
      <c r="BG50" s="65"/>
      <c r="BH50" s="61"/>
      <c r="BI50" s="61"/>
      <c r="BJ50" s="61"/>
      <c r="BK50" s="61"/>
      <c r="BL50" s="61"/>
      <c r="BM50" s="61"/>
      <c r="BN50" s="61"/>
      <c r="BO50" s="61"/>
      <c r="BP50" s="61"/>
      <c r="BQ50" s="61"/>
      <c r="BR50" s="61"/>
      <c r="BS50" s="61"/>
      <c r="BT50" s="61"/>
      <c r="BU50" s="61"/>
      <c r="BV50" s="61"/>
      <c r="BW50" s="61"/>
      <c r="BX50" s="61"/>
      <c r="BY50" s="61"/>
      <c r="BZ50" s="61"/>
      <c r="CA50" s="61"/>
      <c r="CB50" s="61"/>
      <c r="CC50" s="61"/>
      <c r="CD50" s="61"/>
      <c r="CE50" s="61"/>
      <c r="CF50" s="61"/>
      <c r="CG50" s="61"/>
      <c r="CH50" s="61"/>
      <c r="CI50" s="61"/>
      <c r="CJ50" s="61"/>
      <c r="CK50" s="61"/>
      <c r="CL50" s="61">
        <v>1.42</v>
      </c>
      <c r="CM50" s="61"/>
      <c r="CN50" s="61"/>
      <c r="CO50" s="61"/>
      <c r="CP50" s="61"/>
      <c r="CQ50" s="61"/>
      <c r="CR50" s="61"/>
      <c r="CS50" s="61"/>
      <c r="CT50" s="61"/>
      <c r="CU50" s="61"/>
      <c r="CV50" s="61"/>
      <c r="CW50" s="61"/>
      <c r="CX50" s="61"/>
      <c r="CY50" s="61"/>
      <c r="CZ50" s="61"/>
      <c r="DA50" s="61"/>
      <c r="DB50" s="61"/>
      <c r="DC50" s="61"/>
      <c r="DD50" s="61"/>
      <c r="DE50" s="61"/>
      <c r="DF50" s="61"/>
      <c r="DG50" s="61"/>
      <c r="DH50" s="61"/>
      <c r="DI50" s="61"/>
      <c r="DJ50" s="61">
        <v>2.75</v>
      </c>
      <c r="DK50" s="61"/>
      <c r="DL50" s="61"/>
      <c r="DM50" s="61"/>
      <c r="DN50" s="61"/>
      <c r="DO50" s="61"/>
      <c r="DP50" s="61"/>
      <c r="DQ50" s="61"/>
      <c r="DR50" s="61"/>
      <c r="DS50" s="61"/>
      <c r="DT50" s="61"/>
      <c r="DU50" s="61"/>
      <c r="DV50" s="61"/>
      <c r="DW50" s="61"/>
      <c r="DX50" s="61"/>
      <c r="DY50" s="61"/>
      <c r="DZ50" s="61"/>
      <c r="EA50" s="61"/>
      <c r="EB50" s="61"/>
      <c r="EC50" s="61"/>
      <c r="ED50" s="61"/>
      <c r="EE50" s="61"/>
      <c r="EF50" s="61"/>
      <c r="EG50" s="61"/>
      <c r="EH50" s="61"/>
      <c r="EI50" s="61"/>
      <c r="EJ50" s="61"/>
      <c r="EK50" s="61"/>
      <c r="EL50" s="61"/>
      <c r="EM50" s="61"/>
      <c r="EN50" s="61">
        <v>2.75</v>
      </c>
      <c r="EO50" s="61"/>
      <c r="EP50" s="61"/>
      <c r="EQ50" s="61"/>
      <c r="ER50" s="61"/>
      <c r="ES50" s="61"/>
      <c r="ET50" s="61"/>
      <c r="EU50" s="61"/>
      <c r="EV50" s="61"/>
      <c r="EW50" s="61"/>
      <c r="EX50" s="61"/>
      <c r="EY50" s="61"/>
      <c r="EZ50" s="61"/>
      <c r="FA50" s="61"/>
      <c r="FB50" s="61"/>
      <c r="FC50" s="61"/>
      <c r="FD50" s="61"/>
      <c r="FE50" s="61"/>
      <c r="FF50" s="61"/>
      <c r="FG50" s="61"/>
      <c r="FH50" s="61"/>
      <c r="FI50" s="61"/>
      <c r="FJ50" s="61"/>
      <c r="FK50" s="61"/>
      <c r="FL50" s="61"/>
      <c r="FM50" s="61"/>
      <c r="FN50" s="61"/>
      <c r="FO50" s="61"/>
      <c r="FP50" s="61"/>
      <c r="FQ50" s="61"/>
      <c r="FR50" s="61"/>
      <c r="FS50" s="61"/>
      <c r="FT50" s="61"/>
      <c r="FU50" s="61"/>
      <c r="FV50" s="61"/>
      <c r="FW50" s="61"/>
      <c r="FX50" s="61"/>
      <c r="FY50" s="61"/>
      <c r="FZ50" s="61"/>
      <c r="GA50" s="61"/>
      <c r="GB50" s="61"/>
      <c r="GC50" s="61"/>
      <c r="GD50" s="61"/>
      <c r="GE50" s="61"/>
      <c r="GF50" s="61"/>
      <c r="GG50" s="61"/>
      <c r="GH50" s="61"/>
      <c r="GI50" s="61"/>
      <c r="GJ50" s="61"/>
      <c r="GK50" s="61"/>
      <c r="GL50" s="61"/>
      <c r="GM50" s="61"/>
      <c r="GN50" s="61"/>
      <c r="GO50" s="61"/>
      <c r="GP50" s="16"/>
      <c r="GQ50" s="16"/>
      <c r="GR50" s="16"/>
      <c r="GS50" s="16"/>
      <c r="GT50" s="16"/>
      <c r="GU50" s="16"/>
      <c r="GV50" s="16"/>
      <c r="GW50" s="16"/>
      <c r="GX50" s="16"/>
      <c r="GY50" s="16"/>
      <c r="GZ50" s="16"/>
      <c r="HA50" s="16"/>
      <c r="HB50" s="16"/>
      <c r="HC50" s="16"/>
      <c r="HD50" s="16"/>
      <c r="HE50" s="16"/>
      <c r="HF50" s="16"/>
      <c r="HG50" s="16"/>
      <c r="HH50" s="16"/>
      <c r="HI50" s="16"/>
      <c r="HJ50" s="16"/>
      <c r="HK50" s="16"/>
      <c r="HL50" s="16"/>
      <c r="HM50" s="16"/>
      <c r="HN50" s="16"/>
      <c r="HO50" s="16"/>
      <c r="HP50" s="16"/>
      <c r="HQ50" s="16"/>
      <c r="HR50" s="16"/>
      <c r="HS50" s="16"/>
      <c r="HT50" s="16"/>
      <c r="HU50" s="16"/>
      <c r="HV50" s="16"/>
      <c r="HW50" s="16"/>
      <c r="HX50" s="16"/>
      <c r="HY50" s="16"/>
      <c r="HZ50" s="16"/>
      <c r="IA50" s="16"/>
      <c r="IB50" s="16"/>
      <c r="IC50" s="16"/>
      <c r="ID50" s="16"/>
      <c r="IE50" s="16"/>
      <c r="IF50" s="16"/>
      <c r="IG50" s="16"/>
      <c r="IH50" s="16"/>
      <c r="II50" s="16"/>
      <c r="IJ50" s="16"/>
      <c r="IK50" s="16"/>
      <c r="IL50" s="16"/>
      <c r="IM50" s="16"/>
      <c r="IN50" s="16"/>
      <c r="IO50" s="16"/>
      <c r="IP50" s="16"/>
      <c r="IQ50" s="16"/>
      <c r="IR50" s="16"/>
      <c r="IS50" s="16"/>
      <c r="IT50" s="16"/>
      <c r="IU50" s="16"/>
      <c r="IV50" s="16"/>
    </row>
    <row r="51" spans="1:256" s="15" customFormat="1" ht="20.25" customHeight="1" x14ac:dyDescent="0.2">
      <c r="A51" s="66" t="s">
        <v>109</v>
      </c>
      <c r="B51" s="66"/>
      <c r="C51" s="66"/>
      <c r="D51" s="66"/>
      <c r="E51" s="66"/>
      <c r="F51" s="66"/>
      <c r="G51" s="66"/>
      <c r="H51" s="66"/>
      <c r="I51" s="66"/>
      <c r="J51" s="66"/>
      <c r="K51" s="66"/>
      <c r="L51" s="66"/>
      <c r="M51" s="66"/>
      <c r="N51" s="66"/>
      <c r="O51" s="66"/>
      <c r="P51" s="66"/>
      <c r="Q51" s="66"/>
      <c r="R51" s="66"/>
      <c r="S51" s="66"/>
      <c r="T51" s="67" t="s">
        <v>93</v>
      </c>
      <c r="U51" s="67"/>
      <c r="V51" s="67"/>
      <c r="W51" s="67"/>
      <c r="X51" s="67"/>
      <c r="Y51" s="67"/>
      <c r="Z51" s="67"/>
      <c r="AA51" s="67" t="s">
        <v>50</v>
      </c>
      <c r="AB51" s="67"/>
      <c r="AC51" s="67"/>
      <c r="AD51" s="67"/>
      <c r="AE51" s="67"/>
      <c r="AF51" s="67"/>
      <c r="AG51" s="67"/>
      <c r="AH51" s="64">
        <f t="shared" si="0"/>
        <v>0.49999999999999994</v>
      </c>
      <c r="AI51" s="64"/>
      <c r="AJ51" s="64"/>
      <c r="AK51" s="64"/>
      <c r="AL51" s="64"/>
      <c r="AM51" s="64"/>
      <c r="AN51" s="64"/>
      <c r="AO51" s="65">
        <v>350</v>
      </c>
      <c r="AP51" s="65"/>
      <c r="AQ51" s="65"/>
      <c r="AR51" s="65"/>
      <c r="AS51" s="65"/>
      <c r="AT51" s="65"/>
      <c r="AU51" s="65"/>
      <c r="AV51" s="65"/>
      <c r="AW51" s="65"/>
      <c r="AX51" s="65">
        <f t="shared" si="1"/>
        <v>174.99999999999997</v>
      </c>
      <c r="AY51" s="65"/>
      <c r="AZ51" s="65"/>
      <c r="BA51" s="65"/>
      <c r="BB51" s="65"/>
      <c r="BC51" s="65"/>
      <c r="BD51" s="65"/>
      <c r="BE51" s="65"/>
      <c r="BF51" s="65"/>
      <c r="BG51" s="65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/>
      <c r="BT51" s="61">
        <v>0.05</v>
      </c>
      <c r="BU51" s="61"/>
      <c r="BV51" s="61"/>
      <c r="BW51" s="61"/>
      <c r="BX51" s="61"/>
      <c r="BY51" s="61"/>
      <c r="BZ51" s="61">
        <v>0.05</v>
      </c>
      <c r="CA51" s="61"/>
      <c r="CB51" s="61"/>
      <c r="CC51" s="61"/>
      <c r="CD51" s="61"/>
      <c r="CE51" s="61"/>
      <c r="CF51" s="61"/>
      <c r="CG51" s="61"/>
      <c r="CH51" s="61"/>
      <c r="CI51" s="61"/>
      <c r="CJ51" s="61"/>
      <c r="CK51" s="61"/>
      <c r="CL51" s="61">
        <v>0.05</v>
      </c>
      <c r="CM51" s="61"/>
      <c r="CN51" s="61"/>
      <c r="CO51" s="61"/>
      <c r="CP51" s="61"/>
      <c r="CQ51" s="61"/>
      <c r="CR51" s="61">
        <v>0.05</v>
      </c>
      <c r="CS51" s="61"/>
      <c r="CT51" s="61"/>
      <c r="CU51" s="61"/>
      <c r="CV51" s="61"/>
      <c r="CW51" s="61"/>
      <c r="CX51" s="61">
        <v>0.05</v>
      </c>
      <c r="CY51" s="61"/>
      <c r="CZ51" s="61"/>
      <c r="DA51" s="61"/>
      <c r="DB51" s="61"/>
      <c r="DC51" s="61"/>
      <c r="DD51" s="61">
        <v>0.05</v>
      </c>
      <c r="DE51" s="61"/>
      <c r="DF51" s="61"/>
      <c r="DG51" s="61"/>
      <c r="DH51" s="61"/>
      <c r="DI51" s="61"/>
      <c r="DJ51" s="61">
        <v>0.05</v>
      </c>
      <c r="DK51" s="61"/>
      <c r="DL51" s="61"/>
      <c r="DM51" s="61"/>
      <c r="DN51" s="61"/>
      <c r="DO51" s="61"/>
      <c r="DP51" s="61"/>
      <c r="DQ51" s="61"/>
      <c r="DR51" s="61"/>
      <c r="DS51" s="61"/>
      <c r="DT51" s="61"/>
      <c r="DU51" s="61"/>
      <c r="DV51" s="61"/>
      <c r="DW51" s="61"/>
      <c r="DX51" s="61"/>
      <c r="DY51" s="61"/>
      <c r="DZ51" s="61"/>
      <c r="EA51" s="61"/>
      <c r="EB51" s="61">
        <v>0.05</v>
      </c>
      <c r="EC51" s="61"/>
      <c r="ED51" s="61"/>
      <c r="EE51" s="61"/>
      <c r="EF51" s="61"/>
      <c r="EG51" s="61"/>
      <c r="EH51" s="61"/>
      <c r="EI51" s="61"/>
      <c r="EJ51" s="61"/>
      <c r="EK51" s="61"/>
      <c r="EL51" s="61"/>
      <c r="EM51" s="61"/>
      <c r="EN51" s="61">
        <v>0.05</v>
      </c>
      <c r="EO51" s="61"/>
      <c r="EP51" s="61"/>
      <c r="EQ51" s="61"/>
      <c r="ER51" s="61"/>
      <c r="ES51" s="61"/>
      <c r="ET51" s="61"/>
      <c r="EU51" s="61"/>
      <c r="EV51" s="61"/>
      <c r="EW51" s="61"/>
      <c r="EX51" s="61"/>
      <c r="EY51" s="61"/>
      <c r="EZ51" s="61">
        <v>0.05</v>
      </c>
      <c r="FA51" s="61"/>
      <c r="FB51" s="61"/>
      <c r="FC51" s="61"/>
      <c r="FD51" s="61"/>
      <c r="FE51" s="61"/>
      <c r="FF51" s="61"/>
      <c r="FG51" s="61"/>
      <c r="FH51" s="61"/>
      <c r="FI51" s="61"/>
      <c r="FJ51" s="61"/>
      <c r="FK51" s="61"/>
      <c r="FL51" s="61"/>
      <c r="FM51" s="61"/>
      <c r="FN51" s="61"/>
      <c r="FO51" s="61"/>
      <c r="FP51" s="61"/>
      <c r="FQ51" s="61"/>
      <c r="FR51" s="61"/>
      <c r="FS51" s="61"/>
      <c r="FT51" s="61"/>
      <c r="FU51" s="61"/>
      <c r="FV51" s="61"/>
      <c r="FW51" s="61"/>
      <c r="FX51" s="61"/>
      <c r="FY51" s="61"/>
      <c r="FZ51" s="61"/>
      <c r="GA51" s="61"/>
      <c r="GB51" s="61"/>
      <c r="GC51" s="61"/>
      <c r="GD51" s="61"/>
      <c r="GE51" s="61"/>
      <c r="GF51" s="61"/>
      <c r="GG51" s="61"/>
      <c r="GH51" s="61"/>
      <c r="GI51" s="61"/>
      <c r="GJ51" s="61"/>
      <c r="GK51" s="61"/>
      <c r="GL51" s="61"/>
      <c r="GM51" s="61"/>
      <c r="GN51" s="61"/>
      <c r="GO51" s="61"/>
      <c r="GP51" s="16"/>
      <c r="GQ51" s="16"/>
      <c r="GR51" s="16"/>
      <c r="GS51" s="16"/>
      <c r="GT51" s="16"/>
      <c r="GU51" s="16"/>
      <c r="GV51" s="16"/>
      <c r="GW51" s="16"/>
      <c r="GX51" s="16"/>
      <c r="GY51" s="16"/>
      <c r="GZ51" s="16"/>
      <c r="HA51" s="16"/>
      <c r="HB51" s="16"/>
      <c r="HC51" s="16"/>
      <c r="HD51" s="16"/>
      <c r="HE51" s="16"/>
      <c r="HF51" s="16"/>
      <c r="HG51" s="16"/>
      <c r="HH51" s="16"/>
      <c r="HI51" s="16"/>
      <c r="HJ51" s="16"/>
      <c r="HK51" s="16"/>
      <c r="HL51" s="16"/>
      <c r="HM51" s="16"/>
      <c r="HN51" s="16"/>
      <c r="HO51" s="16"/>
      <c r="HP51" s="16"/>
      <c r="HQ51" s="16"/>
      <c r="HR51" s="16"/>
      <c r="HS51" s="16"/>
      <c r="HT51" s="16"/>
      <c r="HU51" s="16"/>
      <c r="HV51" s="16"/>
      <c r="HW51" s="16"/>
      <c r="HX51" s="16"/>
      <c r="HY51" s="16"/>
      <c r="HZ51" s="16"/>
      <c r="IA51" s="16"/>
      <c r="IB51" s="16"/>
      <c r="IC51" s="16"/>
      <c r="ID51" s="16"/>
      <c r="IE51" s="16"/>
      <c r="IF51" s="16"/>
      <c r="IG51" s="16"/>
      <c r="IH51" s="16"/>
      <c r="II51" s="16"/>
      <c r="IJ51" s="16"/>
      <c r="IK51" s="16"/>
      <c r="IL51" s="16"/>
      <c r="IM51" s="16"/>
      <c r="IN51" s="16"/>
      <c r="IO51" s="16"/>
      <c r="IP51" s="16"/>
      <c r="IQ51" s="16"/>
      <c r="IR51" s="16"/>
      <c r="IS51" s="16"/>
      <c r="IT51" s="16"/>
      <c r="IU51" s="16"/>
      <c r="IV51" s="16"/>
    </row>
    <row r="52" spans="1:256" s="15" customFormat="1" ht="20.25" customHeight="1" x14ac:dyDescent="0.2">
      <c r="A52" s="66" t="s">
        <v>110</v>
      </c>
      <c r="B52" s="66"/>
      <c r="C52" s="66"/>
      <c r="D52" s="66"/>
      <c r="E52" s="66"/>
      <c r="F52" s="66"/>
      <c r="G52" s="66"/>
      <c r="H52" s="66"/>
      <c r="I52" s="66"/>
      <c r="J52" s="66"/>
      <c r="K52" s="66"/>
      <c r="L52" s="66"/>
      <c r="M52" s="66"/>
      <c r="N52" s="66"/>
      <c r="O52" s="66"/>
      <c r="P52" s="66"/>
      <c r="Q52" s="66"/>
      <c r="R52" s="66"/>
      <c r="S52" s="66"/>
      <c r="T52" s="67" t="s">
        <v>93</v>
      </c>
      <c r="U52" s="67"/>
      <c r="V52" s="67"/>
      <c r="W52" s="67"/>
      <c r="X52" s="67"/>
      <c r="Y52" s="67"/>
      <c r="Z52" s="67"/>
      <c r="AA52" s="67" t="s">
        <v>50</v>
      </c>
      <c r="AB52" s="67"/>
      <c r="AC52" s="67"/>
      <c r="AD52" s="67"/>
      <c r="AE52" s="67"/>
      <c r="AF52" s="67"/>
      <c r="AG52" s="67"/>
      <c r="AH52" s="65">
        <f t="shared" si="0"/>
        <v>136</v>
      </c>
      <c r="AI52" s="65"/>
      <c r="AJ52" s="65"/>
      <c r="AK52" s="65"/>
      <c r="AL52" s="65"/>
      <c r="AM52" s="65"/>
      <c r="AN52" s="65"/>
      <c r="AO52" s="65">
        <v>8.67</v>
      </c>
      <c r="AP52" s="65"/>
      <c r="AQ52" s="65"/>
      <c r="AR52" s="65"/>
      <c r="AS52" s="65"/>
      <c r="AT52" s="65"/>
      <c r="AU52" s="65"/>
      <c r="AV52" s="65"/>
      <c r="AW52" s="65"/>
      <c r="AX52" s="65">
        <f t="shared" si="1"/>
        <v>1179.1199999999999</v>
      </c>
      <c r="AY52" s="65"/>
      <c r="AZ52" s="65"/>
      <c r="BA52" s="65"/>
      <c r="BB52" s="65"/>
      <c r="BC52" s="65"/>
      <c r="BD52" s="65"/>
      <c r="BE52" s="65"/>
      <c r="BF52" s="65"/>
      <c r="BG52" s="65"/>
      <c r="BH52" s="68"/>
      <c r="BI52" s="68"/>
      <c r="BJ52" s="68"/>
      <c r="BK52" s="68"/>
      <c r="BL52" s="68"/>
      <c r="BM52" s="68"/>
      <c r="BN52" s="61"/>
      <c r="BO52" s="61"/>
      <c r="BP52" s="61"/>
      <c r="BQ52" s="61"/>
      <c r="BR52" s="61"/>
      <c r="BS52" s="61"/>
      <c r="BT52" s="61">
        <v>5</v>
      </c>
      <c r="BU52" s="61"/>
      <c r="BV52" s="61"/>
      <c r="BW52" s="61"/>
      <c r="BX52" s="61"/>
      <c r="BY52" s="61"/>
      <c r="BZ52" s="61">
        <v>6</v>
      </c>
      <c r="CA52" s="61"/>
      <c r="CB52" s="61"/>
      <c r="CC52" s="61"/>
      <c r="CD52" s="61"/>
      <c r="CE52" s="61"/>
      <c r="CF52" s="61"/>
      <c r="CG52" s="61"/>
      <c r="CH52" s="61"/>
      <c r="CI52" s="61"/>
      <c r="CJ52" s="61"/>
      <c r="CK52" s="61"/>
      <c r="CL52" s="61"/>
      <c r="CM52" s="61"/>
      <c r="CN52" s="61"/>
      <c r="CO52" s="61"/>
      <c r="CP52" s="61"/>
      <c r="CQ52" s="61"/>
      <c r="CR52" s="61"/>
      <c r="CS52" s="61"/>
      <c r="CT52" s="61"/>
      <c r="CU52" s="61"/>
      <c r="CV52" s="61"/>
      <c r="CW52" s="61"/>
      <c r="CX52" s="68">
        <v>5</v>
      </c>
      <c r="CY52" s="68"/>
      <c r="CZ52" s="68"/>
      <c r="DA52" s="68"/>
      <c r="DB52" s="68"/>
      <c r="DC52" s="68"/>
      <c r="DD52" s="61"/>
      <c r="DE52" s="61"/>
      <c r="DF52" s="61"/>
      <c r="DG52" s="61"/>
      <c r="DH52" s="61"/>
      <c r="DI52" s="61"/>
      <c r="DJ52" s="61">
        <v>71</v>
      </c>
      <c r="DK52" s="61"/>
      <c r="DL52" s="61"/>
      <c r="DM52" s="61"/>
      <c r="DN52" s="61"/>
      <c r="DO52" s="61"/>
      <c r="DP52" s="61">
        <v>5</v>
      </c>
      <c r="DQ52" s="61"/>
      <c r="DR52" s="61"/>
      <c r="DS52" s="61"/>
      <c r="DT52" s="61"/>
      <c r="DU52" s="61"/>
      <c r="DV52" s="61">
        <v>24</v>
      </c>
      <c r="DW52" s="61"/>
      <c r="DX52" s="61"/>
      <c r="DY52" s="61"/>
      <c r="DZ52" s="61"/>
      <c r="EA52" s="61"/>
      <c r="EB52" s="61">
        <v>5</v>
      </c>
      <c r="EC52" s="61"/>
      <c r="ED52" s="61"/>
      <c r="EE52" s="61"/>
      <c r="EF52" s="61"/>
      <c r="EG52" s="61"/>
      <c r="EH52" s="61">
        <v>5</v>
      </c>
      <c r="EI52" s="61"/>
      <c r="EJ52" s="61"/>
      <c r="EK52" s="61"/>
      <c r="EL52" s="61"/>
      <c r="EM52" s="61"/>
      <c r="EN52" s="61">
        <v>5</v>
      </c>
      <c r="EO52" s="61"/>
      <c r="EP52" s="61"/>
      <c r="EQ52" s="61"/>
      <c r="ER52" s="61"/>
      <c r="ES52" s="61"/>
      <c r="ET52" s="61">
        <v>5</v>
      </c>
      <c r="EU52" s="61"/>
      <c r="EV52" s="61"/>
      <c r="EW52" s="61"/>
      <c r="EX52" s="61"/>
      <c r="EY52" s="61"/>
      <c r="EZ52" s="61"/>
      <c r="FA52" s="61"/>
      <c r="FB52" s="61"/>
      <c r="FC52" s="61"/>
      <c r="FD52" s="61"/>
      <c r="FE52" s="61"/>
      <c r="FF52" s="61"/>
      <c r="FG52" s="61"/>
      <c r="FH52" s="61"/>
      <c r="FI52" s="61"/>
      <c r="FJ52" s="61"/>
      <c r="FK52" s="61"/>
      <c r="FL52" s="61"/>
      <c r="FM52" s="61"/>
      <c r="FN52" s="61"/>
      <c r="FO52" s="61"/>
      <c r="FP52" s="61"/>
      <c r="FQ52" s="61"/>
      <c r="FR52" s="61"/>
      <c r="FS52" s="61"/>
      <c r="FT52" s="61"/>
      <c r="FU52" s="61"/>
      <c r="FV52" s="61"/>
      <c r="FW52" s="61"/>
      <c r="FX52" s="61"/>
      <c r="FY52" s="61"/>
      <c r="FZ52" s="61"/>
      <c r="GA52" s="61"/>
      <c r="GB52" s="61"/>
      <c r="GC52" s="61"/>
      <c r="GD52" s="61"/>
      <c r="GE52" s="61"/>
      <c r="GF52" s="61"/>
      <c r="GG52" s="61"/>
      <c r="GH52" s="61"/>
      <c r="GI52" s="61"/>
      <c r="GJ52" s="61"/>
      <c r="GK52" s="61"/>
      <c r="GL52" s="61"/>
      <c r="GM52" s="61"/>
      <c r="GN52" s="61"/>
      <c r="GO52" s="61"/>
      <c r="GP52" s="16"/>
      <c r="GQ52" s="16"/>
      <c r="GR52" s="16"/>
      <c r="GS52" s="16"/>
      <c r="GT52" s="16"/>
      <c r="GU52" s="16"/>
      <c r="GV52" s="16"/>
      <c r="GW52" s="16"/>
      <c r="GX52" s="16"/>
      <c r="GY52" s="16"/>
      <c r="GZ52" s="16"/>
      <c r="HA52" s="16"/>
      <c r="HB52" s="16"/>
      <c r="HC52" s="16"/>
      <c r="HD52" s="16"/>
      <c r="HE52" s="16"/>
      <c r="HF52" s="16"/>
      <c r="HG52" s="16"/>
      <c r="HH52" s="16"/>
      <c r="HI52" s="16"/>
      <c r="HJ52" s="16"/>
      <c r="HK52" s="16"/>
      <c r="HL52" s="16"/>
      <c r="HM52" s="16"/>
      <c r="HN52" s="16"/>
      <c r="HO52" s="16"/>
      <c r="HP52" s="16"/>
      <c r="HQ52" s="16"/>
      <c r="HR52" s="16"/>
      <c r="HS52" s="16"/>
      <c r="HT52" s="16"/>
      <c r="HU52" s="16"/>
      <c r="HV52" s="16"/>
      <c r="HW52" s="16"/>
      <c r="HX52" s="16"/>
      <c r="HY52" s="16"/>
      <c r="HZ52" s="16"/>
      <c r="IA52" s="16"/>
      <c r="IB52" s="16"/>
      <c r="IC52" s="16"/>
      <c r="ID52" s="16"/>
      <c r="IE52" s="16"/>
      <c r="IF52" s="16"/>
      <c r="IG52" s="16"/>
      <c r="IH52" s="16"/>
      <c r="II52" s="16"/>
      <c r="IJ52" s="16"/>
      <c r="IK52" s="16"/>
      <c r="IL52" s="16"/>
      <c r="IM52" s="16"/>
      <c r="IN52" s="16"/>
      <c r="IO52" s="16"/>
      <c r="IP52" s="16"/>
      <c r="IQ52" s="16"/>
      <c r="IR52" s="16"/>
      <c r="IS52" s="16"/>
      <c r="IT52" s="16"/>
      <c r="IU52" s="16"/>
      <c r="IV52" s="16"/>
    </row>
    <row r="53" spans="1:256" s="15" customFormat="1" ht="20.25" customHeight="1" x14ac:dyDescent="0.2">
      <c r="A53" s="66" t="s">
        <v>111</v>
      </c>
      <c r="B53" s="66"/>
      <c r="C53" s="66"/>
      <c r="D53" s="66"/>
      <c r="E53" s="66"/>
      <c r="F53" s="66"/>
      <c r="G53" s="66"/>
      <c r="H53" s="66"/>
      <c r="I53" s="66"/>
      <c r="J53" s="66"/>
      <c r="K53" s="66"/>
      <c r="L53" s="66"/>
      <c r="M53" s="66"/>
      <c r="N53" s="66"/>
      <c r="O53" s="66"/>
      <c r="P53" s="66"/>
      <c r="Q53" s="66"/>
      <c r="R53" s="66"/>
      <c r="S53" s="66"/>
      <c r="T53" s="67" t="s">
        <v>93</v>
      </c>
      <c r="U53" s="67"/>
      <c r="V53" s="67"/>
      <c r="W53" s="67"/>
      <c r="X53" s="67"/>
      <c r="Y53" s="67"/>
      <c r="Z53" s="67"/>
      <c r="AA53" s="67" t="s">
        <v>50</v>
      </c>
      <c r="AB53" s="67"/>
      <c r="AC53" s="67"/>
      <c r="AD53" s="67"/>
      <c r="AE53" s="67"/>
      <c r="AF53" s="67"/>
      <c r="AG53" s="67"/>
      <c r="AH53" s="64">
        <f t="shared" si="0"/>
        <v>3</v>
      </c>
      <c r="AI53" s="64"/>
      <c r="AJ53" s="64"/>
      <c r="AK53" s="64"/>
      <c r="AL53" s="64"/>
      <c r="AM53" s="64"/>
      <c r="AN53" s="64"/>
      <c r="AO53" s="65">
        <v>61.17</v>
      </c>
      <c r="AP53" s="65"/>
      <c r="AQ53" s="65"/>
      <c r="AR53" s="65"/>
      <c r="AS53" s="65"/>
      <c r="AT53" s="65"/>
      <c r="AU53" s="65"/>
      <c r="AV53" s="65"/>
      <c r="AW53" s="65"/>
      <c r="AX53" s="65">
        <f t="shared" si="1"/>
        <v>183.51</v>
      </c>
      <c r="AY53" s="65"/>
      <c r="AZ53" s="65"/>
      <c r="BA53" s="65"/>
      <c r="BB53" s="65"/>
      <c r="BC53" s="65"/>
      <c r="BD53" s="65"/>
      <c r="BE53" s="65"/>
      <c r="BF53" s="65"/>
      <c r="BG53" s="65"/>
      <c r="BH53" s="61"/>
      <c r="BI53" s="61"/>
      <c r="BJ53" s="61"/>
      <c r="BK53" s="61"/>
      <c r="BL53" s="61"/>
      <c r="BM53" s="61"/>
      <c r="BN53" s="61"/>
      <c r="BO53" s="61"/>
      <c r="BP53" s="61"/>
      <c r="BQ53" s="61"/>
      <c r="BR53" s="61"/>
      <c r="BS53" s="61"/>
      <c r="BT53" s="61"/>
      <c r="BU53" s="61"/>
      <c r="BV53" s="61"/>
      <c r="BW53" s="61"/>
      <c r="BX53" s="61"/>
      <c r="BY53" s="61"/>
      <c r="BZ53" s="61"/>
      <c r="CA53" s="61"/>
      <c r="CB53" s="61"/>
      <c r="CC53" s="61"/>
      <c r="CD53" s="61"/>
      <c r="CE53" s="61"/>
      <c r="CF53" s="61"/>
      <c r="CG53" s="61"/>
      <c r="CH53" s="61"/>
      <c r="CI53" s="61"/>
      <c r="CJ53" s="61"/>
      <c r="CK53" s="61"/>
      <c r="CL53" s="61"/>
      <c r="CM53" s="61"/>
      <c r="CN53" s="61"/>
      <c r="CO53" s="61"/>
      <c r="CP53" s="61"/>
      <c r="CQ53" s="61"/>
      <c r="CR53" s="61"/>
      <c r="CS53" s="61"/>
      <c r="CT53" s="61"/>
      <c r="CU53" s="61"/>
      <c r="CV53" s="61"/>
      <c r="CW53" s="61"/>
      <c r="CX53" s="61"/>
      <c r="CY53" s="61"/>
      <c r="CZ53" s="61"/>
      <c r="DA53" s="61"/>
      <c r="DB53" s="61"/>
      <c r="DC53" s="61"/>
      <c r="DD53" s="61"/>
      <c r="DE53" s="61"/>
      <c r="DF53" s="61"/>
      <c r="DG53" s="61"/>
      <c r="DH53" s="61"/>
      <c r="DI53" s="61"/>
      <c r="DJ53" s="61"/>
      <c r="DK53" s="61"/>
      <c r="DL53" s="61"/>
      <c r="DM53" s="61"/>
      <c r="DN53" s="61"/>
      <c r="DO53" s="61"/>
      <c r="DP53" s="61"/>
      <c r="DQ53" s="61"/>
      <c r="DR53" s="61"/>
      <c r="DS53" s="61"/>
      <c r="DT53" s="61"/>
      <c r="DU53" s="61"/>
      <c r="DV53" s="61"/>
      <c r="DW53" s="61"/>
      <c r="DX53" s="61"/>
      <c r="DY53" s="61"/>
      <c r="DZ53" s="61"/>
      <c r="EA53" s="61"/>
      <c r="EB53" s="61"/>
      <c r="EC53" s="61"/>
      <c r="ED53" s="61"/>
      <c r="EE53" s="61"/>
      <c r="EF53" s="61"/>
      <c r="EG53" s="61"/>
      <c r="EH53" s="61"/>
      <c r="EI53" s="61"/>
      <c r="EJ53" s="61"/>
      <c r="EK53" s="61"/>
      <c r="EL53" s="61"/>
      <c r="EM53" s="61"/>
      <c r="EN53" s="61"/>
      <c r="EO53" s="61"/>
      <c r="EP53" s="61"/>
      <c r="EQ53" s="61"/>
      <c r="ER53" s="61"/>
      <c r="ES53" s="61"/>
      <c r="ET53" s="61">
        <v>3</v>
      </c>
      <c r="EU53" s="61"/>
      <c r="EV53" s="61"/>
      <c r="EW53" s="61"/>
      <c r="EX53" s="61"/>
      <c r="EY53" s="61"/>
      <c r="EZ53" s="61"/>
      <c r="FA53" s="61"/>
      <c r="FB53" s="61"/>
      <c r="FC53" s="61"/>
      <c r="FD53" s="61"/>
      <c r="FE53" s="61"/>
      <c r="FF53" s="61"/>
      <c r="FG53" s="61"/>
      <c r="FH53" s="61"/>
      <c r="FI53" s="61"/>
      <c r="FJ53" s="61"/>
      <c r="FK53" s="61"/>
      <c r="FL53" s="61"/>
      <c r="FM53" s="61"/>
      <c r="FN53" s="61"/>
      <c r="FO53" s="61"/>
      <c r="FP53" s="61"/>
      <c r="FQ53" s="61"/>
      <c r="FR53" s="61"/>
      <c r="FS53" s="61"/>
      <c r="FT53" s="61"/>
      <c r="FU53" s="61"/>
      <c r="FV53" s="61"/>
      <c r="FW53" s="61"/>
      <c r="FX53" s="61"/>
      <c r="FY53" s="61"/>
      <c r="FZ53" s="61"/>
      <c r="GA53" s="61"/>
      <c r="GB53" s="61"/>
      <c r="GC53" s="61"/>
      <c r="GD53" s="61"/>
      <c r="GE53" s="61"/>
      <c r="GF53" s="61"/>
      <c r="GG53" s="61"/>
      <c r="GH53" s="61"/>
      <c r="GI53" s="61"/>
      <c r="GJ53" s="61"/>
      <c r="GK53" s="61"/>
      <c r="GL53" s="61"/>
      <c r="GM53" s="61"/>
      <c r="GN53" s="61"/>
      <c r="GO53" s="61"/>
      <c r="GP53" s="16"/>
      <c r="GQ53" s="16"/>
      <c r="GR53" s="16"/>
      <c r="GS53" s="16"/>
      <c r="GT53" s="16"/>
      <c r="GU53" s="16"/>
      <c r="GV53" s="16"/>
      <c r="GW53" s="16"/>
      <c r="GX53" s="16"/>
      <c r="GY53" s="16"/>
      <c r="GZ53" s="16"/>
      <c r="HA53" s="16"/>
      <c r="HB53" s="16"/>
      <c r="HC53" s="16"/>
      <c r="HD53" s="16"/>
      <c r="HE53" s="16"/>
      <c r="HF53" s="16"/>
      <c r="HG53" s="16"/>
      <c r="HH53" s="16"/>
      <c r="HI53" s="16"/>
      <c r="HJ53" s="16"/>
      <c r="HK53" s="16"/>
      <c r="HL53" s="16"/>
      <c r="HM53" s="16"/>
      <c r="HN53" s="16"/>
      <c r="HO53" s="16"/>
      <c r="HP53" s="16"/>
      <c r="HQ53" s="16"/>
      <c r="HR53" s="16"/>
      <c r="HS53" s="16"/>
      <c r="HT53" s="16"/>
      <c r="HU53" s="16"/>
      <c r="HV53" s="16"/>
      <c r="HW53" s="16"/>
      <c r="HX53" s="16"/>
      <c r="HY53" s="16"/>
      <c r="HZ53" s="16"/>
      <c r="IA53" s="16"/>
      <c r="IB53" s="16"/>
      <c r="IC53" s="16"/>
      <c r="ID53" s="16"/>
      <c r="IE53" s="16"/>
      <c r="IF53" s="16"/>
      <c r="IG53" s="16"/>
      <c r="IH53" s="16"/>
      <c r="II53" s="16"/>
      <c r="IJ53" s="16"/>
      <c r="IK53" s="16"/>
      <c r="IL53" s="16"/>
      <c r="IM53" s="16"/>
      <c r="IN53" s="16"/>
      <c r="IO53" s="16"/>
      <c r="IP53" s="16"/>
      <c r="IQ53" s="16"/>
      <c r="IR53" s="16"/>
      <c r="IS53" s="16"/>
      <c r="IT53" s="16"/>
      <c r="IU53" s="16"/>
      <c r="IV53" s="16"/>
    </row>
    <row r="54" spans="1:256" s="15" customFormat="1" ht="20.25" customHeight="1" x14ac:dyDescent="0.2">
      <c r="A54" s="66"/>
      <c r="B54" s="66"/>
      <c r="C54" s="66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66"/>
      <c r="Q54" s="66"/>
      <c r="R54" s="66"/>
      <c r="S54" s="66"/>
      <c r="T54" s="67" t="s">
        <v>93</v>
      </c>
      <c r="U54" s="67"/>
      <c r="V54" s="67"/>
      <c r="W54" s="67"/>
      <c r="X54" s="67"/>
      <c r="Y54" s="67"/>
      <c r="Z54" s="67"/>
      <c r="AA54" s="67" t="s">
        <v>50</v>
      </c>
      <c r="AB54" s="67"/>
      <c r="AC54" s="67"/>
      <c r="AD54" s="67"/>
      <c r="AE54" s="67"/>
      <c r="AF54" s="67"/>
      <c r="AG54" s="67"/>
      <c r="AH54" s="64">
        <f t="shared" si="0"/>
        <v>0</v>
      </c>
      <c r="AI54" s="64"/>
      <c r="AJ54" s="64"/>
      <c r="AK54" s="64"/>
      <c r="AL54" s="64"/>
      <c r="AM54" s="64"/>
      <c r="AN54" s="64"/>
      <c r="AO54" s="65"/>
      <c r="AP54" s="65"/>
      <c r="AQ54" s="65"/>
      <c r="AR54" s="65"/>
      <c r="AS54" s="65"/>
      <c r="AT54" s="65"/>
      <c r="AU54" s="65"/>
      <c r="AV54" s="65"/>
      <c r="AW54" s="65"/>
      <c r="AX54" s="65">
        <f t="shared" si="1"/>
        <v>0</v>
      </c>
      <c r="AY54" s="65"/>
      <c r="AZ54" s="65"/>
      <c r="BA54" s="65"/>
      <c r="BB54" s="65"/>
      <c r="BC54" s="65"/>
      <c r="BD54" s="65"/>
      <c r="BE54" s="65"/>
      <c r="BF54" s="65"/>
      <c r="BG54" s="65"/>
      <c r="BH54" s="61"/>
      <c r="BI54" s="61"/>
      <c r="BJ54" s="61"/>
      <c r="BK54" s="61"/>
      <c r="BL54" s="61"/>
      <c r="BM54" s="61"/>
      <c r="BN54" s="61"/>
      <c r="BO54" s="61"/>
      <c r="BP54" s="61"/>
      <c r="BQ54" s="61"/>
      <c r="BR54" s="61"/>
      <c r="BS54" s="61"/>
      <c r="BT54" s="61"/>
      <c r="BU54" s="61"/>
      <c r="BV54" s="61"/>
      <c r="BW54" s="61"/>
      <c r="BX54" s="61"/>
      <c r="BY54" s="61"/>
      <c r="BZ54" s="61"/>
      <c r="CA54" s="61"/>
      <c r="CB54" s="61"/>
      <c r="CC54" s="61"/>
      <c r="CD54" s="61"/>
      <c r="CE54" s="61"/>
      <c r="CF54" s="61"/>
      <c r="CG54" s="61"/>
      <c r="CH54" s="61"/>
      <c r="CI54" s="61"/>
      <c r="CJ54" s="61"/>
      <c r="CK54" s="61"/>
      <c r="CL54" s="61"/>
      <c r="CM54" s="61"/>
      <c r="CN54" s="61"/>
      <c r="CO54" s="61"/>
      <c r="CP54" s="61"/>
      <c r="CQ54" s="61"/>
      <c r="CR54" s="61"/>
      <c r="CS54" s="61"/>
      <c r="CT54" s="61"/>
      <c r="CU54" s="61"/>
      <c r="CV54" s="61"/>
      <c r="CW54" s="61"/>
      <c r="CX54" s="61"/>
      <c r="CY54" s="61"/>
      <c r="CZ54" s="61"/>
      <c r="DA54" s="61"/>
      <c r="DB54" s="61"/>
      <c r="DC54" s="61"/>
      <c r="DD54" s="61"/>
      <c r="DE54" s="61"/>
      <c r="DF54" s="61"/>
      <c r="DG54" s="61"/>
      <c r="DH54" s="61"/>
      <c r="DI54" s="61"/>
      <c r="DJ54" s="61"/>
      <c r="DK54" s="61"/>
      <c r="DL54" s="61"/>
      <c r="DM54" s="61"/>
      <c r="DN54" s="61"/>
      <c r="DO54" s="61"/>
      <c r="DP54" s="61"/>
      <c r="DQ54" s="61"/>
      <c r="DR54" s="61"/>
      <c r="DS54" s="61"/>
      <c r="DT54" s="61"/>
      <c r="DU54" s="61"/>
      <c r="DV54" s="61"/>
      <c r="DW54" s="61"/>
      <c r="DX54" s="61"/>
      <c r="DY54" s="61"/>
      <c r="DZ54" s="61"/>
      <c r="EA54" s="61"/>
      <c r="EB54" s="61"/>
      <c r="EC54" s="61"/>
      <c r="ED54" s="61"/>
      <c r="EE54" s="61"/>
      <c r="EF54" s="61"/>
      <c r="EG54" s="61"/>
      <c r="EH54" s="61"/>
      <c r="EI54" s="61"/>
      <c r="EJ54" s="61"/>
      <c r="EK54" s="61"/>
      <c r="EL54" s="61"/>
      <c r="EM54" s="61"/>
      <c r="EN54" s="61"/>
      <c r="EO54" s="61"/>
      <c r="EP54" s="61"/>
      <c r="EQ54" s="61"/>
      <c r="ER54" s="61"/>
      <c r="ES54" s="61"/>
      <c r="ET54" s="61"/>
      <c r="EU54" s="61"/>
      <c r="EV54" s="61"/>
      <c r="EW54" s="61"/>
      <c r="EX54" s="61"/>
      <c r="EY54" s="61"/>
      <c r="EZ54" s="61"/>
      <c r="FA54" s="61"/>
      <c r="FB54" s="61"/>
      <c r="FC54" s="61"/>
      <c r="FD54" s="61"/>
      <c r="FE54" s="61"/>
      <c r="FF54" s="61"/>
      <c r="FG54" s="61"/>
      <c r="FH54" s="61"/>
      <c r="FI54" s="61"/>
      <c r="FJ54" s="61"/>
      <c r="FK54" s="61"/>
      <c r="FL54" s="61"/>
      <c r="FM54" s="61"/>
      <c r="FN54" s="61"/>
      <c r="FO54" s="61"/>
      <c r="FP54" s="61"/>
      <c r="FQ54" s="61"/>
      <c r="FR54" s="61"/>
      <c r="FS54" s="61"/>
      <c r="FT54" s="61"/>
      <c r="FU54" s="61"/>
      <c r="FV54" s="61"/>
      <c r="FW54" s="61"/>
      <c r="FX54" s="61"/>
      <c r="FY54" s="61"/>
      <c r="FZ54" s="61"/>
      <c r="GA54" s="61"/>
      <c r="GB54" s="61"/>
      <c r="GC54" s="61"/>
      <c r="GD54" s="61"/>
      <c r="GE54" s="61"/>
      <c r="GF54" s="61"/>
      <c r="GG54" s="61"/>
      <c r="GH54" s="61"/>
      <c r="GI54" s="61"/>
      <c r="GJ54" s="61"/>
      <c r="GK54" s="61"/>
      <c r="GL54" s="61"/>
      <c r="GM54" s="61"/>
      <c r="GN54" s="61"/>
      <c r="GO54" s="61"/>
      <c r="GP54" s="16"/>
      <c r="GQ54" s="16"/>
      <c r="GR54" s="16"/>
      <c r="GS54" s="16"/>
      <c r="GT54" s="16"/>
      <c r="GU54" s="16"/>
      <c r="GV54" s="16"/>
      <c r="GW54" s="16"/>
      <c r="GX54" s="16"/>
      <c r="GY54" s="16"/>
      <c r="GZ54" s="16"/>
      <c r="HA54" s="16"/>
      <c r="HB54" s="16"/>
      <c r="HC54" s="16"/>
      <c r="HD54" s="16"/>
      <c r="HE54" s="16"/>
      <c r="HF54" s="16"/>
      <c r="HG54" s="16"/>
      <c r="HH54" s="16"/>
      <c r="HI54" s="16"/>
      <c r="HJ54" s="16"/>
      <c r="HK54" s="16"/>
      <c r="HL54" s="16"/>
      <c r="HM54" s="16"/>
      <c r="HN54" s="16"/>
      <c r="HO54" s="16"/>
      <c r="HP54" s="16"/>
      <c r="HQ54" s="16"/>
      <c r="HR54" s="16"/>
      <c r="HS54" s="16"/>
      <c r="HT54" s="16"/>
      <c r="HU54" s="16"/>
      <c r="HV54" s="16"/>
      <c r="HW54" s="16"/>
      <c r="HX54" s="16"/>
      <c r="HY54" s="16"/>
      <c r="HZ54" s="16"/>
      <c r="IA54" s="16"/>
      <c r="IB54" s="16"/>
      <c r="IC54" s="16"/>
      <c r="ID54" s="16"/>
      <c r="IE54" s="16"/>
      <c r="IF54" s="16"/>
      <c r="IG54" s="16"/>
      <c r="IH54" s="16"/>
      <c r="II54" s="16"/>
      <c r="IJ54" s="16"/>
      <c r="IK54" s="16"/>
      <c r="IL54" s="16"/>
      <c r="IM54" s="16"/>
      <c r="IN54" s="16"/>
      <c r="IO54" s="16"/>
      <c r="IP54" s="16"/>
      <c r="IQ54" s="16"/>
      <c r="IR54" s="16"/>
      <c r="IS54" s="16"/>
      <c r="IT54" s="16"/>
      <c r="IU54" s="16"/>
      <c r="IV54" s="16"/>
    </row>
    <row r="55" spans="1:256" s="15" customFormat="1" ht="20.25" customHeight="1" x14ac:dyDescent="0.2">
      <c r="A55" s="66" t="s">
        <v>51</v>
      </c>
      <c r="B55" s="66"/>
      <c r="C55" s="66"/>
      <c r="D55" s="66"/>
      <c r="E55" s="66"/>
      <c r="F55" s="66"/>
      <c r="G55" s="66"/>
      <c r="H55" s="66"/>
      <c r="I55" s="66"/>
      <c r="J55" s="66"/>
      <c r="K55" s="66"/>
      <c r="L55" s="66"/>
      <c r="M55" s="66"/>
      <c r="N55" s="66"/>
      <c r="O55" s="66"/>
      <c r="P55" s="66"/>
      <c r="Q55" s="66"/>
      <c r="R55" s="66"/>
      <c r="S55" s="66"/>
      <c r="T55" s="67" t="s">
        <v>93</v>
      </c>
      <c r="U55" s="67"/>
      <c r="V55" s="67"/>
      <c r="W55" s="67"/>
      <c r="X55" s="67"/>
      <c r="Y55" s="67"/>
      <c r="Z55" s="67"/>
      <c r="AA55" s="67" t="s">
        <v>50</v>
      </c>
      <c r="AB55" s="67"/>
      <c r="AC55" s="67"/>
      <c r="AD55" s="67"/>
      <c r="AE55" s="67"/>
      <c r="AF55" s="67"/>
      <c r="AG55" s="67"/>
      <c r="AH55" s="64">
        <f t="shared" si="0"/>
        <v>2.1</v>
      </c>
      <c r="AI55" s="64"/>
      <c r="AJ55" s="64"/>
      <c r="AK55" s="64"/>
      <c r="AL55" s="64"/>
      <c r="AM55" s="64"/>
      <c r="AN55" s="64"/>
      <c r="AO55" s="65">
        <v>90</v>
      </c>
      <c r="AP55" s="65"/>
      <c r="AQ55" s="65"/>
      <c r="AR55" s="65"/>
      <c r="AS55" s="65"/>
      <c r="AT55" s="65"/>
      <c r="AU55" s="65"/>
      <c r="AV55" s="65"/>
      <c r="AW55" s="65"/>
      <c r="AX55" s="65">
        <f t="shared" si="1"/>
        <v>189</v>
      </c>
      <c r="AY55" s="65"/>
      <c r="AZ55" s="65"/>
      <c r="BA55" s="65"/>
      <c r="BB55" s="65"/>
      <c r="BC55" s="65"/>
      <c r="BD55" s="65"/>
      <c r="BE55" s="65"/>
      <c r="BF55" s="65"/>
      <c r="BG55" s="65"/>
      <c r="BH55" s="61"/>
      <c r="BI55" s="61"/>
      <c r="BJ55" s="61"/>
      <c r="BK55" s="61"/>
      <c r="BL55" s="61"/>
      <c r="BM55" s="61"/>
      <c r="BN55" s="61"/>
      <c r="BO55" s="61"/>
      <c r="BP55" s="61"/>
      <c r="BQ55" s="61"/>
      <c r="BR55" s="61"/>
      <c r="BS55" s="61"/>
      <c r="BT55" s="61">
        <v>0.84</v>
      </c>
      <c r="BU55" s="61"/>
      <c r="BV55" s="61"/>
      <c r="BW55" s="61"/>
      <c r="BX55" s="61"/>
      <c r="BY55" s="61"/>
      <c r="BZ55" s="61">
        <v>0.84</v>
      </c>
      <c r="CA55" s="61"/>
      <c r="CB55" s="61"/>
      <c r="CC55" s="61"/>
      <c r="CD55" s="61"/>
      <c r="CE55" s="61"/>
      <c r="CF55" s="61"/>
      <c r="CG55" s="61"/>
      <c r="CH55" s="61"/>
      <c r="CI55" s="61"/>
      <c r="CJ55" s="61"/>
      <c r="CK55" s="61"/>
      <c r="CL55" s="61"/>
      <c r="CM55" s="61"/>
      <c r="CN55" s="61"/>
      <c r="CO55" s="61"/>
      <c r="CP55" s="61"/>
      <c r="CQ55" s="61"/>
      <c r="CR55" s="61"/>
      <c r="CS55" s="61"/>
      <c r="CT55" s="61"/>
      <c r="CU55" s="61"/>
      <c r="CV55" s="61"/>
      <c r="CW55" s="61"/>
      <c r="CX55" s="61"/>
      <c r="CY55" s="61"/>
      <c r="CZ55" s="61"/>
      <c r="DA55" s="61"/>
      <c r="DB55" s="61"/>
      <c r="DC55" s="61"/>
      <c r="DD55" s="61">
        <v>0.42</v>
      </c>
      <c r="DE55" s="61"/>
      <c r="DF55" s="61"/>
      <c r="DG55" s="61"/>
      <c r="DH55" s="61"/>
      <c r="DI55" s="61"/>
      <c r="DJ55" s="61"/>
      <c r="DK55" s="61"/>
      <c r="DL55" s="61"/>
      <c r="DM55" s="61"/>
      <c r="DN55" s="61"/>
      <c r="DO55" s="61"/>
      <c r="DP55" s="61"/>
      <c r="DQ55" s="61"/>
      <c r="DR55" s="61"/>
      <c r="DS55" s="61"/>
      <c r="DT55" s="61"/>
      <c r="DU55" s="61"/>
      <c r="DV55" s="61"/>
      <c r="DW55" s="61"/>
      <c r="DX55" s="61"/>
      <c r="DY55" s="61"/>
      <c r="DZ55" s="61"/>
      <c r="EA55" s="61"/>
      <c r="EB55" s="61"/>
      <c r="EC55" s="61"/>
      <c r="ED55" s="61"/>
      <c r="EE55" s="61"/>
      <c r="EF55" s="61"/>
      <c r="EG55" s="61"/>
      <c r="EH55" s="61"/>
      <c r="EI55" s="61"/>
      <c r="EJ55" s="61"/>
      <c r="EK55" s="61"/>
      <c r="EL55" s="61"/>
      <c r="EM55" s="61"/>
      <c r="EN55" s="61"/>
      <c r="EO55" s="61"/>
      <c r="EP55" s="61"/>
      <c r="EQ55" s="61"/>
      <c r="ER55" s="61"/>
      <c r="ES55" s="61"/>
      <c r="ET55" s="61"/>
      <c r="EU55" s="61"/>
      <c r="EV55" s="61"/>
      <c r="EW55" s="61"/>
      <c r="EX55" s="61"/>
      <c r="EY55" s="61"/>
      <c r="EZ55" s="61"/>
      <c r="FA55" s="61"/>
      <c r="FB55" s="61"/>
      <c r="FC55" s="61"/>
      <c r="FD55" s="61"/>
      <c r="FE55" s="61"/>
      <c r="FF55" s="61"/>
      <c r="FG55" s="61"/>
      <c r="FH55" s="61"/>
      <c r="FI55" s="61"/>
      <c r="FJ55" s="61"/>
      <c r="FK55" s="61"/>
      <c r="FL55" s="61"/>
      <c r="FM55" s="61"/>
      <c r="FN55" s="61"/>
      <c r="FO55" s="61"/>
      <c r="FP55" s="61"/>
      <c r="FQ55" s="61"/>
      <c r="FR55" s="61"/>
      <c r="FS55" s="61"/>
      <c r="FT55" s="61"/>
      <c r="FU55" s="61"/>
      <c r="FV55" s="61"/>
      <c r="FW55" s="61"/>
      <c r="FX55" s="61"/>
      <c r="FY55" s="61"/>
      <c r="FZ55" s="61"/>
      <c r="GA55" s="61"/>
      <c r="GB55" s="61"/>
      <c r="GC55" s="61"/>
      <c r="GD55" s="61"/>
      <c r="GE55" s="61"/>
      <c r="GF55" s="61"/>
      <c r="GG55" s="61"/>
      <c r="GH55" s="61"/>
      <c r="GI55" s="61"/>
      <c r="GJ55" s="61"/>
      <c r="GK55" s="61"/>
      <c r="GL55" s="61"/>
      <c r="GM55" s="61"/>
      <c r="GN55" s="61"/>
      <c r="GO55" s="61"/>
      <c r="GP55" s="16"/>
      <c r="GQ55" s="16"/>
      <c r="GR55" s="16"/>
      <c r="GS55" s="16"/>
      <c r="GT55" s="16"/>
      <c r="GU55" s="16"/>
      <c r="GV55" s="16"/>
      <c r="GW55" s="16"/>
      <c r="GX55" s="16"/>
      <c r="GY55" s="16"/>
      <c r="GZ55" s="16"/>
      <c r="HA55" s="16"/>
      <c r="HB55" s="16"/>
      <c r="HC55" s="16"/>
      <c r="HD55" s="16"/>
      <c r="HE55" s="16"/>
      <c r="HF55" s="16"/>
      <c r="HG55" s="16"/>
      <c r="HH55" s="16"/>
      <c r="HI55" s="16"/>
      <c r="HJ55" s="16"/>
      <c r="HK55" s="16"/>
      <c r="HL55" s="16"/>
      <c r="HM55" s="16"/>
      <c r="HN55" s="16"/>
      <c r="HO55" s="16"/>
      <c r="HP55" s="16"/>
      <c r="HQ55" s="16"/>
      <c r="HR55" s="16"/>
      <c r="HS55" s="16"/>
      <c r="HT55" s="16"/>
      <c r="HU55" s="16"/>
      <c r="HV55" s="16"/>
      <c r="HW55" s="16"/>
      <c r="HX55" s="16"/>
      <c r="HY55" s="16"/>
      <c r="HZ55" s="16"/>
      <c r="IA55" s="16"/>
      <c r="IB55" s="16"/>
      <c r="IC55" s="16"/>
      <c r="ID55" s="16"/>
      <c r="IE55" s="16"/>
      <c r="IF55" s="16"/>
      <c r="IG55" s="16"/>
      <c r="IH55" s="16"/>
      <c r="II55" s="16"/>
      <c r="IJ55" s="16"/>
      <c r="IK55" s="16"/>
      <c r="IL55" s="16"/>
      <c r="IM55" s="16"/>
      <c r="IN55" s="16"/>
      <c r="IO55" s="16"/>
      <c r="IP55" s="16"/>
      <c r="IQ55" s="16"/>
      <c r="IR55" s="16"/>
      <c r="IS55" s="16"/>
      <c r="IT55" s="16"/>
      <c r="IU55" s="16"/>
      <c r="IV55" s="16"/>
    </row>
    <row r="56" spans="1:256" s="15" customFormat="1" ht="20.25" customHeight="1" x14ac:dyDescent="0.2">
      <c r="A56" s="66" t="s">
        <v>112</v>
      </c>
      <c r="B56" s="66"/>
      <c r="C56" s="66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6"/>
      <c r="O56" s="66"/>
      <c r="P56" s="66"/>
      <c r="Q56" s="66"/>
      <c r="R56" s="66"/>
      <c r="S56" s="66"/>
      <c r="T56" s="67" t="s">
        <v>93</v>
      </c>
      <c r="U56" s="67"/>
      <c r="V56" s="67"/>
      <c r="W56" s="67"/>
      <c r="X56" s="67"/>
      <c r="Y56" s="67"/>
      <c r="Z56" s="67"/>
      <c r="AA56" s="67" t="s">
        <v>50</v>
      </c>
      <c r="AB56" s="67"/>
      <c r="AC56" s="67"/>
      <c r="AD56" s="67"/>
      <c r="AE56" s="67"/>
      <c r="AF56" s="67"/>
      <c r="AG56" s="67"/>
      <c r="AH56" s="64">
        <f t="shared" si="0"/>
        <v>14.1</v>
      </c>
      <c r="AI56" s="64"/>
      <c r="AJ56" s="64"/>
      <c r="AK56" s="64"/>
      <c r="AL56" s="64"/>
      <c r="AM56" s="64"/>
      <c r="AN56" s="64"/>
      <c r="AO56" s="65">
        <v>100</v>
      </c>
      <c r="AP56" s="65"/>
      <c r="AQ56" s="65"/>
      <c r="AR56" s="65"/>
      <c r="AS56" s="65"/>
      <c r="AT56" s="65"/>
      <c r="AU56" s="65"/>
      <c r="AV56" s="65"/>
      <c r="AW56" s="65"/>
      <c r="AX56" s="65">
        <f t="shared" si="1"/>
        <v>1410</v>
      </c>
      <c r="AY56" s="65"/>
      <c r="AZ56" s="65"/>
      <c r="BA56" s="65"/>
      <c r="BB56" s="65"/>
      <c r="BC56" s="65"/>
      <c r="BD56" s="65"/>
      <c r="BE56" s="65"/>
      <c r="BF56" s="65"/>
      <c r="BG56" s="65"/>
      <c r="BH56" s="61">
        <v>1</v>
      </c>
      <c r="BI56" s="61"/>
      <c r="BJ56" s="61"/>
      <c r="BK56" s="61"/>
      <c r="BL56" s="61"/>
      <c r="BM56" s="61"/>
      <c r="BN56" s="61">
        <v>1</v>
      </c>
      <c r="BO56" s="61"/>
      <c r="BP56" s="61"/>
      <c r="BQ56" s="61"/>
      <c r="BR56" s="61"/>
      <c r="BS56" s="61"/>
      <c r="BT56" s="61">
        <v>1</v>
      </c>
      <c r="BU56" s="61"/>
      <c r="BV56" s="61"/>
      <c r="BW56" s="61"/>
      <c r="BX56" s="61"/>
      <c r="BY56" s="61"/>
      <c r="BZ56" s="61">
        <v>1</v>
      </c>
      <c r="CA56" s="61"/>
      <c r="CB56" s="61"/>
      <c r="CC56" s="61"/>
      <c r="CD56" s="61"/>
      <c r="CE56" s="61"/>
      <c r="CF56" s="61">
        <v>1.1000000000000001</v>
      </c>
      <c r="CG56" s="61"/>
      <c r="CH56" s="61"/>
      <c r="CI56" s="61"/>
      <c r="CJ56" s="61"/>
      <c r="CK56" s="61"/>
      <c r="CL56" s="61"/>
      <c r="CM56" s="61"/>
      <c r="CN56" s="61"/>
      <c r="CO56" s="61"/>
      <c r="CP56" s="61"/>
      <c r="CQ56" s="61"/>
      <c r="CR56" s="61"/>
      <c r="CS56" s="61"/>
      <c r="CT56" s="61"/>
      <c r="CU56" s="61"/>
      <c r="CV56" s="61"/>
      <c r="CW56" s="61"/>
      <c r="CX56" s="61"/>
      <c r="CY56" s="61"/>
      <c r="CZ56" s="61"/>
      <c r="DA56" s="61"/>
      <c r="DB56" s="61"/>
      <c r="DC56" s="61"/>
      <c r="DD56" s="61"/>
      <c r="DE56" s="61"/>
      <c r="DF56" s="61"/>
      <c r="DG56" s="61"/>
      <c r="DH56" s="61"/>
      <c r="DI56" s="61"/>
      <c r="DJ56" s="61">
        <v>1</v>
      </c>
      <c r="DK56" s="61"/>
      <c r="DL56" s="61"/>
      <c r="DM56" s="61"/>
      <c r="DN56" s="61"/>
      <c r="DO56" s="61"/>
      <c r="DP56" s="61">
        <v>1</v>
      </c>
      <c r="DQ56" s="61"/>
      <c r="DR56" s="61"/>
      <c r="DS56" s="61"/>
      <c r="DT56" s="61"/>
      <c r="DU56" s="61"/>
      <c r="DV56" s="61">
        <v>1</v>
      </c>
      <c r="DW56" s="61"/>
      <c r="DX56" s="61"/>
      <c r="DY56" s="61"/>
      <c r="DZ56" s="61"/>
      <c r="EA56" s="61"/>
      <c r="EB56" s="61">
        <v>2</v>
      </c>
      <c r="EC56" s="61"/>
      <c r="ED56" s="61"/>
      <c r="EE56" s="61"/>
      <c r="EF56" s="61"/>
      <c r="EG56" s="61"/>
      <c r="EH56" s="61">
        <v>2</v>
      </c>
      <c r="EI56" s="61"/>
      <c r="EJ56" s="61"/>
      <c r="EK56" s="61"/>
      <c r="EL56" s="61"/>
      <c r="EM56" s="61"/>
      <c r="EN56" s="61">
        <v>1</v>
      </c>
      <c r="EO56" s="61"/>
      <c r="EP56" s="61"/>
      <c r="EQ56" s="61"/>
      <c r="ER56" s="61"/>
      <c r="ES56" s="61"/>
      <c r="ET56" s="61">
        <v>1</v>
      </c>
      <c r="EU56" s="61"/>
      <c r="EV56" s="61"/>
      <c r="EW56" s="61"/>
      <c r="EX56" s="61"/>
      <c r="EY56" s="61"/>
      <c r="EZ56" s="61"/>
      <c r="FA56" s="61"/>
      <c r="FB56" s="61"/>
      <c r="FC56" s="61"/>
      <c r="FD56" s="61"/>
      <c r="FE56" s="61"/>
      <c r="FF56" s="61"/>
      <c r="FG56" s="61"/>
      <c r="FH56" s="61"/>
      <c r="FI56" s="61"/>
      <c r="FJ56" s="61"/>
      <c r="FK56" s="61"/>
      <c r="FL56" s="61"/>
      <c r="FM56" s="61"/>
      <c r="FN56" s="61"/>
      <c r="FO56" s="61"/>
      <c r="FP56" s="61"/>
      <c r="FQ56" s="61"/>
      <c r="FR56" s="61"/>
      <c r="FS56" s="61"/>
      <c r="FT56" s="61"/>
      <c r="FU56" s="61"/>
      <c r="FV56" s="61"/>
      <c r="FW56" s="61"/>
      <c r="FX56" s="61"/>
      <c r="FY56" s="61"/>
      <c r="FZ56" s="61"/>
      <c r="GA56" s="61"/>
      <c r="GB56" s="61"/>
      <c r="GC56" s="61"/>
      <c r="GD56" s="61"/>
      <c r="GE56" s="61"/>
      <c r="GF56" s="61"/>
      <c r="GG56" s="61"/>
      <c r="GH56" s="61"/>
      <c r="GI56" s="61"/>
      <c r="GJ56" s="61"/>
      <c r="GK56" s="61"/>
      <c r="GL56" s="61"/>
      <c r="GM56" s="61"/>
      <c r="GN56" s="61"/>
      <c r="GO56" s="61"/>
      <c r="GP56" s="16"/>
      <c r="GQ56" s="16"/>
      <c r="GR56" s="16"/>
      <c r="GS56" s="16"/>
      <c r="GT56" s="16"/>
      <c r="GU56" s="16"/>
      <c r="GV56" s="16"/>
      <c r="GW56" s="16"/>
      <c r="GX56" s="16"/>
      <c r="GY56" s="16"/>
      <c r="GZ56" s="16"/>
      <c r="HA56" s="16"/>
      <c r="HB56" s="16"/>
      <c r="HC56" s="16"/>
      <c r="HD56" s="16"/>
      <c r="HE56" s="16"/>
      <c r="HF56" s="16"/>
      <c r="HG56" s="16"/>
      <c r="HH56" s="16"/>
      <c r="HI56" s="16"/>
      <c r="HJ56" s="16"/>
      <c r="HK56" s="16"/>
      <c r="HL56" s="16"/>
      <c r="HM56" s="16"/>
      <c r="HN56" s="16"/>
      <c r="HO56" s="16"/>
      <c r="HP56" s="16"/>
      <c r="HQ56" s="16"/>
      <c r="HR56" s="16"/>
      <c r="HS56" s="16"/>
      <c r="HT56" s="16"/>
      <c r="HU56" s="16"/>
      <c r="HV56" s="16"/>
      <c r="HW56" s="16"/>
      <c r="HX56" s="16"/>
      <c r="HY56" s="16"/>
      <c r="HZ56" s="16"/>
      <c r="IA56" s="16"/>
      <c r="IB56" s="16"/>
      <c r="IC56" s="16"/>
      <c r="ID56" s="16"/>
      <c r="IE56" s="16"/>
      <c r="IF56" s="16"/>
      <c r="IG56" s="16"/>
      <c r="IH56" s="16"/>
      <c r="II56" s="16"/>
      <c r="IJ56" s="16"/>
      <c r="IK56" s="16"/>
      <c r="IL56" s="16"/>
      <c r="IM56" s="16"/>
      <c r="IN56" s="16"/>
      <c r="IO56" s="16"/>
      <c r="IP56" s="16"/>
      <c r="IQ56" s="16"/>
      <c r="IR56" s="16"/>
      <c r="IS56" s="16"/>
      <c r="IT56" s="16"/>
      <c r="IU56" s="16"/>
      <c r="IV56" s="16"/>
    </row>
    <row r="57" spans="1:256" s="15" customFormat="1" ht="20.25" customHeight="1" x14ac:dyDescent="0.2">
      <c r="A57" s="66" t="s">
        <v>113</v>
      </c>
      <c r="B57" s="66"/>
      <c r="C57" s="66"/>
      <c r="D57" s="66"/>
      <c r="E57" s="66"/>
      <c r="F57" s="66"/>
      <c r="G57" s="66"/>
      <c r="H57" s="66"/>
      <c r="I57" s="66"/>
      <c r="J57" s="66"/>
      <c r="K57" s="66"/>
      <c r="L57" s="66"/>
      <c r="M57" s="66"/>
      <c r="N57" s="66"/>
      <c r="O57" s="66"/>
      <c r="P57" s="66"/>
      <c r="Q57" s="66"/>
      <c r="R57" s="66"/>
      <c r="S57" s="66"/>
      <c r="T57" s="67" t="s">
        <v>93</v>
      </c>
      <c r="U57" s="67"/>
      <c r="V57" s="67"/>
      <c r="W57" s="67"/>
      <c r="X57" s="67"/>
      <c r="Y57" s="67"/>
      <c r="Z57" s="67"/>
      <c r="AA57" s="67" t="s">
        <v>50</v>
      </c>
      <c r="AB57" s="67"/>
      <c r="AC57" s="67"/>
      <c r="AD57" s="67"/>
      <c r="AE57" s="67"/>
      <c r="AF57" s="67"/>
      <c r="AG57" s="67"/>
      <c r="AH57" s="64">
        <f t="shared" si="0"/>
        <v>8.3000000000000007</v>
      </c>
      <c r="AI57" s="64"/>
      <c r="AJ57" s="64"/>
      <c r="AK57" s="64"/>
      <c r="AL57" s="64"/>
      <c r="AM57" s="64"/>
      <c r="AN57" s="64"/>
      <c r="AO57" s="65">
        <v>233.33</v>
      </c>
      <c r="AP57" s="65"/>
      <c r="AQ57" s="65"/>
      <c r="AR57" s="65"/>
      <c r="AS57" s="65"/>
      <c r="AT57" s="65"/>
      <c r="AU57" s="65"/>
      <c r="AV57" s="65"/>
      <c r="AW57" s="65"/>
      <c r="AX57" s="65">
        <f t="shared" si="1"/>
        <v>1936.6390000000004</v>
      </c>
      <c r="AY57" s="65"/>
      <c r="AZ57" s="65"/>
      <c r="BA57" s="65"/>
      <c r="BB57" s="65"/>
      <c r="BC57" s="65"/>
      <c r="BD57" s="65"/>
      <c r="BE57" s="65"/>
      <c r="BF57" s="65"/>
      <c r="BG57" s="65"/>
      <c r="BH57" s="61"/>
      <c r="BI57" s="61"/>
      <c r="BJ57" s="61"/>
      <c r="BK57" s="61"/>
      <c r="BL57" s="61"/>
      <c r="BM57" s="61"/>
      <c r="BN57" s="61">
        <v>2.5</v>
      </c>
      <c r="BO57" s="61"/>
      <c r="BP57" s="61"/>
      <c r="BQ57" s="61"/>
      <c r="BR57" s="61"/>
      <c r="BS57" s="61"/>
      <c r="BT57" s="61"/>
      <c r="BU57" s="61"/>
      <c r="BV57" s="61"/>
      <c r="BW57" s="61"/>
      <c r="BX57" s="61"/>
      <c r="BY57" s="61"/>
      <c r="BZ57" s="61"/>
      <c r="CA57" s="61"/>
      <c r="CB57" s="61"/>
      <c r="CC57" s="61"/>
      <c r="CD57" s="61"/>
      <c r="CE57" s="61"/>
      <c r="CF57" s="61">
        <v>2</v>
      </c>
      <c r="CG57" s="61"/>
      <c r="CH57" s="61"/>
      <c r="CI57" s="61"/>
      <c r="CJ57" s="61"/>
      <c r="CK57" s="61"/>
      <c r="CL57" s="61"/>
      <c r="CM57" s="61"/>
      <c r="CN57" s="61"/>
      <c r="CO57" s="61"/>
      <c r="CP57" s="61"/>
      <c r="CQ57" s="61"/>
      <c r="CR57" s="61"/>
      <c r="CS57" s="61"/>
      <c r="CT57" s="61"/>
      <c r="CU57" s="61"/>
      <c r="CV57" s="61"/>
      <c r="CW57" s="61"/>
      <c r="CX57" s="61">
        <v>3.8</v>
      </c>
      <c r="CY57" s="61"/>
      <c r="CZ57" s="61"/>
      <c r="DA57" s="61"/>
      <c r="DB57" s="61"/>
      <c r="DC57" s="61"/>
      <c r="DD57" s="61"/>
      <c r="DE57" s="61"/>
      <c r="DF57" s="61"/>
      <c r="DG57" s="61"/>
      <c r="DH57" s="61"/>
      <c r="DI57" s="61"/>
      <c r="DJ57" s="61"/>
      <c r="DK57" s="61"/>
      <c r="DL57" s="61"/>
      <c r="DM57" s="61"/>
      <c r="DN57" s="61"/>
      <c r="DO57" s="61"/>
      <c r="DP57" s="61"/>
      <c r="DQ57" s="61"/>
      <c r="DR57" s="61"/>
      <c r="DS57" s="61"/>
      <c r="DT57" s="61"/>
      <c r="DU57" s="61"/>
      <c r="DV57" s="61"/>
      <c r="DW57" s="61"/>
      <c r="DX57" s="61"/>
      <c r="DY57" s="61"/>
      <c r="DZ57" s="61"/>
      <c r="EA57" s="61"/>
      <c r="EB57" s="61"/>
      <c r="EC57" s="61"/>
      <c r="ED57" s="61"/>
      <c r="EE57" s="61"/>
      <c r="EF57" s="61"/>
      <c r="EG57" s="61"/>
      <c r="EH57" s="61"/>
      <c r="EI57" s="61"/>
      <c r="EJ57" s="61"/>
      <c r="EK57" s="61"/>
      <c r="EL57" s="61"/>
      <c r="EM57" s="61"/>
      <c r="EN57" s="61"/>
      <c r="EO57" s="61"/>
      <c r="EP57" s="61"/>
      <c r="EQ57" s="61"/>
      <c r="ER57" s="61"/>
      <c r="ES57" s="61"/>
      <c r="ET57" s="61"/>
      <c r="EU57" s="61"/>
      <c r="EV57" s="61"/>
      <c r="EW57" s="61"/>
      <c r="EX57" s="61"/>
      <c r="EY57" s="61"/>
      <c r="EZ57" s="61"/>
      <c r="FA57" s="61"/>
      <c r="FB57" s="61"/>
      <c r="FC57" s="61"/>
      <c r="FD57" s="61"/>
      <c r="FE57" s="61"/>
      <c r="FF57" s="61"/>
      <c r="FG57" s="61"/>
      <c r="FH57" s="61"/>
      <c r="FI57" s="61"/>
      <c r="FJ57" s="61"/>
      <c r="FK57" s="61"/>
      <c r="FL57" s="61"/>
      <c r="FM57" s="61"/>
      <c r="FN57" s="61"/>
      <c r="FO57" s="61"/>
      <c r="FP57" s="61"/>
      <c r="FQ57" s="61"/>
      <c r="FR57" s="61"/>
      <c r="FS57" s="61"/>
      <c r="FT57" s="61"/>
      <c r="FU57" s="61"/>
      <c r="FV57" s="61"/>
      <c r="FW57" s="61"/>
      <c r="FX57" s="61"/>
      <c r="FY57" s="61"/>
      <c r="FZ57" s="61"/>
      <c r="GA57" s="61"/>
      <c r="GB57" s="61"/>
      <c r="GC57" s="61"/>
      <c r="GD57" s="61"/>
      <c r="GE57" s="61"/>
      <c r="GF57" s="61"/>
      <c r="GG57" s="61"/>
      <c r="GH57" s="61"/>
      <c r="GI57" s="61"/>
      <c r="GJ57" s="61"/>
      <c r="GK57" s="61"/>
      <c r="GL57" s="61"/>
      <c r="GM57" s="61"/>
      <c r="GN57" s="61"/>
      <c r="GO57" s="61"/>
      <c r="GP57" s="16"/>
      <c r="GQ57" s="16"/>
      <c r="GR57" s="16"/>
      <c r="GS57" s="16"/>
      <c r="GT57" s="16"/>
      <c r="GU57" s="16"/>
      <c r="GV57" s="16"/>
      <c r="GW57" s="16"/>
      <c r="GX57" s="16"/>
      <c r="GY57" s="16"/>
      <c r="GZ57" s="16"/>
      <c r="HA57" s="16"/>
      <c r="HB57" s="16"/>
      <c r="HC57" s="16"/>
      <c r="HD57" s="16"/>
      <c r="HE57" s="16"/>
      <c r="HF57" s="16"/>
      <c r="HG57" s="16"/>
      <c r="HH57" s="16"/>
      <c r="HI57" s="16"/>
      <c r="HJ57" s="16"/>
      <c r="HK57" s="16"/>
      <c r="HL57" s="16"/>
      <c r="HM57" s="16"/>
      <c r="HN57" s="16"/>
      <c r="HO57" s="16"/>
      <c r="HP57" s="16"/>
      <c r="HQ57" s="16"/>
      <c r="HR57" s="16"/>
      <c r="HS57" s="16"/>
      <c r="HT57" s="16"/>
      <c r="HU57" s="16"/>
      <c r="HV57" s="16"/>
      <c r="HW57" s="16"/>
      <c r="HX57" s="16"/>
      <c r="HY57" s="16"/>
      <c r="HZ57" s="16"/>
      <c r="IA57" s="16"/>
      <c r="IB57" s="16"/>
      <c r="IC57" s="16"/>
      <c r="ID57" s="16"/>
      <c r="IE57" s="16"/>
      <c r="IF57" s="16"/>
      <c r="IG57" s="16"/>
      <c r="IH57" s="16"/>
      <c r="II57" s="16"/>
      <c r="IJ57" s="16"/>
      <c r="IK57" s="16"/>
      <c r="IL57" s="16"/>
      <c r="IM57" s="16"/>
      <c r="IN57" s="16"/>
      <c r="IO57" s="16"/>
      <c r="IP57" s="16"/>
      <c r="IQ57" s="16"/>
      <c r="IR57" s="16"/>
      <c r="IS57" s="16"/>
      <c r="IT57" s="16"/>
      <c r="IU57" s="16"/>
      <c r="IV57" s="16"/>
    </row>
    <row r="58" spans="1:256" s="15" customFormat="1" ht="20.25" customHeight="1" x14ac:dyDescent="0.2">
      <c r="A58" s="66" t="s">
        <v>114</v>
      </c>
      <c r="B58" s="66"/>
      <c r="C58" s="66"/>
      <c r="D58" s="66"/>
      <c r="E58" s="66"/>
      <c r="F58" s="66"/>
      <c r="G58" s="66"/>
      <c r="H58" s="66"/>
      <c r="I58" s="66"/>
      <c r="J58" s="66"/>
      <c r="K58" s="66"/>
      <c r="L58" s="66"/>
      <c r="M58" s="66"/>
      <c r="N58" s="66"/>
      <c r="O58" s="66"/>
      <c r="P58" s="66"/>
      <c r="Q58" s="66"/>
      <c r="R58" s="66"/>
      <c r="S58" s="66"/>
      <c r="T58" s="67" t="s">
        <v>93</v>
      </c>
      <c r="U58" s="67"/>
      <c r="V58" s="67"/>
      <c r="W58" s="67"/>
      <c r="X58" s="67"/>
      <c r="Y58" s="67"/>
      <c r="Z58" s="67"/>
      <c r="AA58" s="67" t="s">
        <v>50</v>
      </c>
      <c r="AB58" s="67"/>
      <c r="AC58" s="67"/>
      <c r="AD58" s="67"/>
      <c r="AE58" s="67"/>
      <c r="AF58" s="67"/>
      <c r="AG58" s="67"/>
      <c r="AH58" s="64">
        <f t="shared" si="0"/>
        <v>2.4699999999999998</v>
      </c>
      <c r="AI58" s="64"/>
      <c r="AJ58" s="64"/>
      <c r="AK58" s="64"/>
      <c r="AL58" s="64"/>
      <c r="AM58" s="64"/>
      <c r="AN58" s="64"/>
      <c r="AO58" s="65">
        <v>513.33000000000004</v>
      </c>
      <c r="AP58" s="65"/>
      <c r="AQ58" s="65"/>
      <c r="AR58" s="65"/>
      <c r="AS58" s="65"/>
      <c r="AT58" s="65"/>
      <c r="AU58" s="65"/>
      <c r="AV58" s="65"/>
      <c r="AW58" s="65"/>
      <c r="AX58" s="65">
        <f t="shared" si="1"/>
        <v>1267.9250999999999</v>
      </c>
      <c r="AY58" s="65"/>
      <c r="AZ58" s="65"/>
      <c r="BA58" s="65"/>
      <c r="BB58" s="65"/>
      <c r="BC58" s="65"/>
      <c r="BD58" s="65"/>
      <c r="BE58" s="65"/>
      <c r="BF58" s="65"/>
      <c r="BG58" s="65"/>
      <c r="BH58" s="61"/>
      <c r="BI58" s="61"/>
      <c r="BJ58" s="61"/>
      <c r="BK58" s="61"/>
      <c r="BL58" s="61"/>
      <c r="BM58" s="61"/>
      <c r="BN58" s="61"/>
      <c r="BO58" s="61"/>
      <c r="BP58" s="61"/>
      <c r="BQ58" s="61"/>
      <c r="BR58" s="61"/>
      <c r="BS58" s="61"/>
      <c r="BT58" s="61"/>
      <c r="BU58" s="61"/>
      <c r="BV58" s="61"/>
      <c r="BW58" s="61"/>
      <c r="BX58" s="61"/>
      <c r="BY58" s="61"/>
      <c r="BZ58" s="61"/>
      <c r="CA58" s="61"/>
      <c r="CB58" s="61"/>
      <c r="CC58" s="61"/>
      <c r="CD58" s="61"/>
      <c r="CE58" s="61"/>
      <c r="CF58" s="61"/>
      <c r="CG58" s="61"/>
      <c r="CH58" s="61"/>
      <c r="CI58" s="61"/>
      <c r="CJ58" s="61"/>
      <c r="CK58" s="61"/>
      <c r="CL58" s="61">
        <v>0.625</v>
      </c>
      <c r="CM58" s="61"/>
      <c r="CN58" s="61"/>
      <c r="CO58" s="61"/>
      <c r="CP58" s="61"/>
      <c r="CQ58" s="61"/>
      <c r="CR58" s="61"/>
      <c r="CS58" s="61"/>
      <c r="CT58" s="61"/>
      <c r="CU58" s="61"/>
      <c r="CV58" s="61"/>
      <c r="CW58" s="61"/>
      <c r="CX58" s="61">
        <v>0.625</v>
      </c>
      <c r="CY58" s="61"/>
      <c r="CZ58" s="61"/>
      <c r="DA58" s="61"/>
      <c r="DB58" s="61"/>
      <c r="DC58" s="61"/>
      <c r="DD58" s="61"/>
      <c r="DE58" s="61"/>
      <c r="DF58" s="61"/>
      <c r="DG58" s="61"/>
      <c r="DH58" s="61"/>
      <c r="DI58" s="61"/>
      <c r="DJ58" s="61"/>
      <c r="DK58" s="61"/>
      <c r="DL58" s="61"/>
      <c r="DM58" s="61"/>
      <c r="DN58" s="61"/>
      <c r="DO58" s="61"/>
      <c r="DP58" s="61"/>
      <c r="DQ58" s="61"/>
      <c r="DR58" s="61"/>
      <c r="DS58" s="61"/>
      <c r="DT58" s="61"/>
      <c r="DU58" s="61"/>
      <c r="DV58" s="61"/>
      <c r="DW58" s="61"/>
      <c r="DX58" s="61"/>
      <c r="DY58" s="61"/>
      <c r="DZ58" s="61"/>
      <c r="EA58" s="61"/>
      <c r="EB58" s="61"/>
      <c r="EC58" s="61"/>
      <c r="ED58" s="61"/>
      <c r="EE58" s="61"/>
      <c r="EF58" s="61"/>
      <c r="EG58" s="61"/>
      <c r="EH58" s="61"/>
      <c r="EI58" s="61"/>
      <c r="EJ58" s="61"/>
      <c r="EK58" s="61"/>
      <c r="EL58" s="61"/>
      <c r="EM58" s="61"/>
      <c r="EN58" s="61"/>
      <c r="EO58" s="61"/>
      <c r="EP58" s="61"/>
      <c r="EQ58" s="61"/>
      <c r="ER58" s="61"/>
      <c r="ES58" s="61"/>
      <c r="ET58" s="61"/>
      <c r="EU58" s="61"/>
      <c r="EV58" s="61"/>
      <c r="EW58" s="61"/>
      <c r="EX58" s="61"/>
      <c r="EY58" s="61"/>
      <c r="EZ58" s="61">
        <v>1.22</v>
      </c>
      <c r="FA58" s="61"/>
      <c r="FB58" s="61"/>
      <c r="FC58" s="61"/>
      <c r="FD58" s="61"/>
      <c r="FE58" s="61"/>
      <c r="FF58" s="61"/>
      <c r="FG58" s="61"/>
      <c r="FH58" s="61"/>
      <c r="FI58" s="61"/>
      <c r="FJ58" s="61"/>
      <c r="FK58" s="61"/>
      <c r="FL58" s="61"/>
      <c r="FM58" s="61"/>
      <c r="FN58" s="61"/>
      <c r="FO58" s="61"/>
      <c r="FP58" s="61"/>
      <c r="FQ58" s="61"/>
      <c r="FR58" s="61"/>
      <c r="FS58" s="61"/>
      <c r="FT58" s="61"/>
      <c r="FU58" s="61"/>
      <c r="FV58" s="61"/>
      <c r="FW58" s="61"/>
      <c r="FX58" s="61"/>
      <c r="FY58" s="61"/>
      <c r="FZ58" s="61"/>
      <c r="GA58" s="61"/>
      <c r="GB58" s="61"/>
      <c r="GC58" s="61"/>
      <c r="GD58" s="61"/>
      <c r="GE58" s="61"/>
      <c r="GF58" s="61"/>
      <c r="GG58" s="61"/>
      <c r="GH58" s="61"/>
      <c r="GI58" s="61"/>
      <c r="GJ58" s="61"/>
      <c r="GK58" s="61"/>
      <c r="GL58" s="61"/>
      <c r="GM58" s="61"/>
      <c r="GN58" s="61"/>
      <c r="GO58" s="61"/>
      <c r="GP58" s="16"/>
      <c r="GQ58" s="16"/>
      <c r="GR58" s="16"/>
      <c r="GS58" s="16"/>
      <c r="GT58" s="16"/>
      <c r="GU58" s="16"/>
      <c r="GV58" s="16"/>
      <c r="GW58" s="16"/>
      <c r="GX58" s="16"/>
      <c r="GY58" s="16"/>
      <c r="GZ58" s="16"/>
      <c r="HA58" s="16"/>
      <c r="HB58" s="16"/>
      <c r="HC58" s="16"/>
      <c r="HD58" s="16"/>
      <c r="HE58" s="16"/>
      <c r="HF58" s="16"/>
      <c r="HG58" s="16"/>
      <c r="HH58" s="16"/>
      <c r="HI58" s="16"/>
      <c r="HJ58" s="16"/>
      <c r="HK58" s="16"/>
      <c r="HL58" s="16"/>
      <c r="HM58" s="16"/>
      <c r="HN58" s="16"/>
      <c r="HO58" s="16"/>
      <c r="HP58" s="16"/>
      <c r="HQ58" s="16"/>
      <c r="HR58" s="16"/>
      <c r="HS58" s="16"/>
      <c r="HT58" s="16"/>
      <c r="HU58" s="16"/>
      <c r="HV58" s="16"/>
      <c r="HW58" s="16"/>
      <c r="HX58" s="16"/>
      <c r="HY58" s="16"/>
      <c r="HZ58" s="16"/>
      <c r="IA58" s="16"/>
      <c r="IB58" s="16"/>
      <c r="IC58" s="16"/>
      <c r="ID58" s="16"/>
      <c r="IE58" s="16"/>
      <c r="IF58" s="16"/>
      <c r="IG58" s="16"/>
      <c r="IH58" s="16"/>
      <c r="II58" s="16"/>
      <c r="IJ58" s="16"/>
      <c r="IK58" s="16"/>
      <c r="IL58" s="16"/>
      <c r="IM58" s="16"/>
      <c r="IN58" s="16"/>
      <c r="IO58" s="16"/>
      <c r="IP58" s="16"/>
      <c r="IQ58" s="16"/>
      <c r="IR58" s="16"/>
      <c r="IS58" s="16"/>
      <c r="IT58" s="16"/>
      <c r="IU58" s="16"/>
      <c r="IV58" s="16"/>
    </row>
    <row r="59" spans="1:256" s="15" customFormat="1" ht="20.25" customHeight="1" x14ac:dyDescent="0.2">
      <c r="A59" s="66" t="s">
        <v>115</v>
      </c>
      <c r="B59" s="66"/>
      <c r="C59" s="66"/>
      <c r="D59" s="66"/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7" t="s">
        <v>93</v>
      </c>
      <c r="U59" s="67"/>
      <c r="V59" s="67"/>
      <c r="W59" s="67"/>
      <c r="X59" s="67"/>
      <c r="Y59" s="67"/>
      <c r="Z59" s="67"/>
      <c r="AA59" s="67" t="s">
        <v>50</v>
      </c>
      <c r="AB59" s="67"/>
      <c r="AC59" s="67"/>
      <c r="AD59" s="67"/>
      <c r="AE59" s="67"/>
      <c r="AF59" s="67"/>
      <c r="AG59" s="67"/>
      <c r="AH59" s="64">
        <f t="shared" si="0"/>
        <v>2.5059999999999998</v>
      </c>
      <c r="AI59" s="64"/>
      <c r="AJ59" s="64"/>
      <c r="AK59" s="64"/>
      <c r="AL59" s="64"/>
      <c r="AM59" s="64"/>
      <c r="AN59" s="64"/>
      <c r="AO59" s="65">
        <v>273.33</v>
      </c>
      <c r="AP59" s="65"/>
      <c r="AQ59" s="65"/>
      <c r="AR59" s="65"/>
      <c r="AS59" s="65"/>
      <c r="AT59" s="65"/>
      <c r="AU59" s="65"/>
      <c r="AV59" s="65"/>
      <c r="AW59" s="65"/>
      <c r="AX59" s="65">
        <f t="shared" si="1"/>
        <v>684.96497999999985</v>
      </c>
      <c r="AY59" s="65"/>
      <c r="AZ59" s="65"/>
      <c r="BA59" s="65"/>
      <c r="BB59" s="65"/>
      <c r="BC59" s="65"/>
      <c r="BD59" s="65"/>
      <c r="BE59" s="65"/>
      <c r="BF59" s="65"/>
      <c r="BG59" s="65"/>
      <c r="BH59" s="61"/>
      <c r="BI59" s="61"/>
      <c r="BJ59" s="61"/>
      <c r="BK59" s="61"/>
      <c r="BL59" s="61"/>
      <c r="BM59" s="61"/>
      <c r="BN59" s="61">
        <v>2.5059999999999998</v>
      </c>
      <c r="BO59" s="61"/>
      <c r="BP59" s="61"/>
      <c r="BQ59" s="61"/>
      <c r="BR59" s="61"/>
      <c r="BS59" s="61"/>
      <c r="BT59" s="61"/>
      <c r="BU59" s="61"/>
      <c r="BV59" s="61"/>
      <c r="BW59" s="61"/>
      <c r="BX59" s="61"/>
      <c r="BY59" s="61"/>
      <c r="BZ59" s="61"/>
      <c r="CA59" s="61"/>
      <c r="CB59" s="61"/>
      <c r="CC59" s="61"/>
      <c r="CD59" s="61"/>
      <c r="CE59" s="61"/>
      <c r="CF59" s="61"/>
      <c r="CG59" s="61"/>
      <c r="CH59" s="61"/>
      <c r="CI59" s="61"/>
      <c r="CJ59" s="61"/>
      <c r="CK59" s="61"/>
      <c r="CL59" s="61"/>
      <c r="CM59" s="61"/>
      <c r="CN59" s="61"/>
      <c r="CO59" s="61"/>
      <c r="CP59" s="61"/>
      <c r="CQ59" s="61"/>
      <c r="CR59" s="61"/>
      <c r="CS59" s="61"/>
      <c r="CT59" s="61"/>
      <c r="CU59" s="61"/>
      <c r="CV59" s="61"/>
      <c r="CW59" s="61"/>
      <c r="CX59" s="61"/>
      <c r="CY59" s="61"/>
      <c r="CZ59" s="61"/>
      <c r="DA59" s="61"/>
      <c r="DB59" s="61"/>
      <c r="DC59" s="61"/>
      <c r="DD59" s="61"/>
      <c r="DE59" s="61"/>
      <c r="DF59" s="61"/>
      <c r="DG59" s="61"/>
      <c r="DH59" s="61"/>
      <c r="DI59" s="61"/>
      <c r="DJ59" s="61"/>
      <c r="DK59" s="61"/>
      <c r="DL59" s="61"/>
      <c r="DM59" s="61"/>
      <c r="DN59" s="61"/>
      <c r="DO59" s="61"/>
      <c r="DP59" s="61"/>
      <c r="DQ59" s="61"/>
      <c r="DR59" s="61"/>
      <c r="DS59" s="61"/>
      <c r="DT59" s="61"/>
      <c r="DU59" s="61"/>
      <c r="DV59" s="61"/>
      <c r="DW59" s="61"/>
      <c r="DX59" s="61"/>
      <c r="DY59" s="61"/>
      <c r="DZ59" s="61"/>
      <c r="EA59" s="61"/>
      <c r="EB59" s="61"/>
      <c r="EC59" s="61"/>
      <c r="ED59" s="61"/>
      <c r="EE59" s="61"/>
      <c r="EF59" s="61"/>
      <c r="EG59" s="61"/>
      <c r="EH59" s="61"/>
      <c r="EI59" s="61"/>
      <c r="EJ59" s="61"/>
      <c r="EK59" s="61"/>
      <c r="EL59" s="61"/>
      <c r="EM59" s="61"/>
      <c r="EN59" s="61"/>
      <c r="EO59" s="61"/>
      <c r="EP59" s="61"/>
      <c r="EQ59" s="61"/>
      <c r="ER59" s="61"/>
      <c r="ES59" s="61"/>
      <c r="ET59" s="61"/>
      <c r="EU59" s="61"/>
      <c r="EV59" s="61"/>
      <c r="EW59" s="61"/>
      <c r="EX59" s="61"/>
      <c r="EY59" s="61"/>
      <c r="EZ59" s="61"/>
      <c r="FA59" s="61"/>
      <c r="FB59" s="61"/>
      <c r="FC59" s="61"/>
      <c r="FD59" s="61"/>
      <c r="FE59" s="61"/>
      <c r="FF59" s="61"/>
      <c r="FG59" s="61"/>
      <c r="FH59" s="61"/>
      <c r="FI59" s="61"/>
      <c r="FJ59" s="61"/>
      <c r="FK59" s="61"/>
      <c r="FL59" s="61"/>
      <c r="FM59" s="61"/>
      <c r="FN59" s="61"/>
      <c r="FO59" s="61"/>
      <c r="FP59" s="61"/>
      <c r="FQ59" s="61"/>
      <c r="FR59" s="61"/>
      <c r="FS59" s="61"/>
      <c r="FT59" s="61"/>
      <c r="FU59" s="61"/>
      <c r="FV59" s="61"/>
      <c r="FW59" s="61"/>
      <c r="FX59" s="61"/>
      <c r="FY59" s="61"/>
      <c r="FZ59" s="61"/>
      <c r="GA59" s="61"/>
      <c r="GB59" s="61"/>
      <c r="GC59" s="61"/>
      <c r="GD59" s="61"/>
      <c r="GE59" s="61"/>
      <c r="GF59" s="61"/>
      <c r="GG59" s="61"/>
      <c r="GH59" s="61"/>
      <c r="GI59" s="61"/>
      <c r="GJ59" s="61"/>
      <c r="GK59" s="61"/>
      <c r="GL59" s="61"/>
      <c r="GM59" s="61"/>
      <c r="GN59" s="61"/>
      <c r="GO59" s="61"/>
      <c r="GP59" s="16"/>
      <c r="GQ59" s="16"/>
      <c r="GR59" s="16"/>
      <c r="GS59" s="16"/>
      <c r="GT59" s="16"/>
      <c r="GU59" s="16"/>
      <c r="GV59" s="16"/>
      <c r="GW59" s="16"/>
      <c r="GX59" s="16"/>
      <c r="GY59" s="16"/>
      <c r="GZ59" s="16"/>
      <c r="HA59" s="16"/>
      <c r="HB59" s="16"/>
      <c r="HC59" s="16"/>
      <c r="HD59" s="16"/>
      <c r="HE59" s="16"/>
      <c r="HF59" s="16"/>
      <c r="HG59" s="16"/>
      <c r="HH59" s="16"/>
      <c r="HI59" s="16"/>
      <c r="HJ59" s="16"/>
      <c r="HK59" s="16"/>
      <c r="HL59" s="16"/>
      <c r="HM59" s="16"/>
      <c r="HN59" s="16"/>
      <c r="HO59" s="16"/>
      <c r="HP59" s="16"/>
      <c r="HQ59" s="16"/>
      <c r="HR59" s="16"/>
      <c r="HS59" s="16"/>
      <c r="HT59" s="16"/>
      <c r="HU59" s="16"/>
      <c r="HV59" s="16"/>
      <c r="HW59" s="16"/>
      <c r="HX59" s="16"/>
      <c r="HY59" s="16"/>
      <c r="HZ59" s="16"/>
      <c r="IA59" s="16"/>
      <c r="IB59" s="16"/>
      <c r="IC59" s="16"/>
      <c r="ID59" s="16"/>
      <c r="IE59" s="16"/>
      <c r="IF59" s="16"/>
      <c r="IG59" s="16"/>
      <c r="IH59" s="16"/>
      <c r="II59" s="16"/>
      <c r="IJ59" s="16"/>
      <c r="IK59" s="16"/>
      <c r="IL59" s="16"/>
      <c r="IM59" s="16"/>
      <c r="IN59" s="16"/>
      <c r="IO59" s="16"/>
      <c r="IP59" s="16"/>
      <c r="IQ59" s="16"/>
      <c r="IR59" s="16"/>
      <c r="IS59" s="16"/>
      <c r="IT59" s="16"/>
      <c r="IU59" s="16"/>
      <c r="IV59" s="16"/>
    </row>
    <row r="60" spans="1:256" s="15" customFormat="1" ht="20.25" customHeight="1" x14ac:dyDescent="0.2">
      <c r="A60" s="66" t="s">
        <v>116</v>
      </c>
      <c r="B60" s="66"/>
      <c r="C60" s="66"/>
      <c r="D60" s="66"/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7" t="s">
        <v>93</v>
      </c>
      <c r="U60" s="67"/>
      <c r="V60" s="67"/>
      <c r="W60" s="67"/>
      <c r="X60" s="67"/>
      <c r="Y60" s="67"/>
      <c r="Z60" s="67"/>
      <c r="AA60" s="67" t="s">
        <v>50</v>
      </c>
      <c r="AB60" s="67"/>
      <c r="AC60" s="67"/>
      <c r="AD60" s="67"/>
      <c r="AE60" s="67"/>
      <c r="AF60" s="67"/>
      <c r="AG60" s="67"/>
      <c r="AH60" s="64">
        <f t="shared" si="0"/>
        <v>5.7549999999999999</v>
      </c>
      <c r="AI60" s="64"/>
      <c r="AJ60" s="64"/>
      <c r="AK60" s="64"/>
      <c r="AL60" s="64"/>
      <c r="AM60" s="64"/>
      <c r="AN60" s="64"/>
      <c r="AO60" s="65">
        <v>117.91</v>
      </c>
      <c r="AP60" s="65"/>
      <c r="AQ60" s="65"/>
      <c r="AR60" s="65"/>
      <c r="AS60" s="65"/>
      <c r="AT60" s="65"/>
      <c r="AU60" s="65"/>
      <c r="AV60" s="65"/>
      <c r="AW60" s="65"/>
      <c r="AX60" s="65">
        <f t="shared" si="1"/>
        <v>678.57204999999999</v>
      </c>
      <c r="AY60" s="65"/>
      <c r="AZ60" s="65"/>
      <c r="BA60" s="65"/>
      <c r="BB60" s="65"/>
      <c r="BC60" s="65"/>
      <c r="BD60" s="65"/>
      <c r="BE60" s="65"/>
      <c r="BF60" s="65"/>
      <c r="BG60" s="65"/>
      <c r="BH60" s="61"/>
      <c r="BI60" s="61"/>
      <c r="BJ60" s="61"/>
      <c r="BK60" s="61"/>
      <c r="BL60" s="61"/>
      <c r="BM60" s="61"/>
      <c r="BN60" s="61"/>
      <c r="BO60" s="61"/>
      <c r="BP60" s="61"/>
      <c r="BQ60" s="61"/>
      <c r="BR60" s="61"/>
      <c r="BS60" s="61"/>
      <c r="BT60" s="61">
        <v>1.1399999999999999</v>
      </c>
      <c r="BU60" s="61"/>
      <c r="BV60" s="61"/>
      <c r="BW60" s="61"/>
      <c r="BX60" s="61"/>
      <c r="BY60" s="61"/>
      <c r="BZ60" s="61"/>
      <c r="CA60" s="61"/>
      <c r="CB60" s="61"/>
      <c r="CC60" s="61"/>
      <c r="CD60" s="61"/>
      <c r="CE60" s="61"/>
      <c r="CF60" s="61"/>
      <c r="CG60" s="61"/>
      <c r="CH60" s="61"/>
      <c r="CI60" s="61"/>
      <c r="CJ60" s="61"/>
      <c r="CK60" s="61"/>
      <c r="CL60" s="61"/>
      <c r="CM60" s="61"/>
      <c r="CN60" s="61"/>
      <c r="CO60" s="61"/>
      <c r="CP60" s="61"/>
      <c r="CQ60" s="61"/>
      <c r="CR60" s="61">
        <v>1.52</v>
      </c>
      <c r="CS60" s="61"/>
      <c r="CT60" s="61"/>
      <c r="CU60" s="61"/>
      <c r="CV60" s="61"/>
      <c r="CW60" s="61"/>
      <c r="CX60" s="61">
        <v>1.52</v>
      </c>
      <c r="CY60" s="61"/>
      <c r="CZ60" s="61"/>
      <c r="DA60" s="61"/>
      <c r="DB60" s="61"/>
      <c r="DC60" s="61"/>
      <c r="DD60" s="61">
        <v>1.575</v>
      </c>
      <c r="DE60" s="61"/>
      <c r="DF60" s="61"/>
      <c r="DG60" s="61"/>
      <c r="DH60" s="61"/>
      <c r="DI60" s="61"/>
      <c r="DJ60" s="61"/>
      <c r="DK60" s="61"/>
      <c r="DL60" s="61"/>
      <c r="DM60" s="61"/>
      <c r="DN60" s="61"/>
      <c r="DO60" s="61"/>
      <c r="DP60" s="61"/>
      <c r="DQ60" s="61"/>
      <c r="DR60" s="61"/>
      <c r="DS60" s="61"/>
      <c r="DT60" s="61"/>
      <c r="DU60" s="61"/>
      <c r="DV60" s="61"/>
      <c r="DW60" s="61"/>
      <c r="DX60" s="61"/>
      <c r="DY60" s="61"/>
      <c r="DZ60" s="61"/>
      <c r="EA60" s="61"/>
      <c r="EB60" s="61"/>
      <c r="EC60" s="61"/>
      <c r="ED60" s="61"/>
      <c r="EE60" s="61"/>
      <c r="EF60" s="61"/>
      <c r="EG60" s="61"/>
      <c r="EH60" s="61"/>
      <c r="EI60" s="61"/>
      <c r="EJ60" s="61"/>
      <c r="EK60" s="61"/>
      <c r="EL60" s="61"/>
      <c r="EM60" s="61"/>
      <c r="EN60" s="61"/>
      <c r="EO60" s="61"/>
      <c r="EP60" s="61"/>
      <c r="EQ60" s="61"/>
      <c r="ER60" s="61"/>
      <c r="ES60" s="61"/>
      <c r="ET60" s="61"/>
      <c r="EU60" s="61"/>
      <c r="EV60" s="61"/>
      <c r="EW60" s="61"/>
      <c r="EX60" s="61"/>
      <c r="EY60" s="61"/>
      <c r="EZ60" s="61"/>
      <c r="FA60" s="61"/>
      <c r="FB60" s="61"/>
      <c r="FC60" s="61"/>
      <c r="FD60" s="61"/>
      <c r="FE60" s="61"/>
      <c r="FF60" s="61"/>
      <c r="FG60" s="61"/>
      <c r="FH60" s="61"/>
      <c r="FI60" s="61"/>
      <c r="FJ60" s="61"/>
      <c r="FK60" s="61"/>
      <c r="FL60" s="61"/>
      <c r="FM60" s="61"/>
      <c r="FN60" s="61"/>
      <c r="FO60" s="61"/>
      <c r="FP60" s="61"/>
      <c r="FQ60" s="61"/>
      <c r="FR60" s="61"/>
      <c r="FS60" s="61"/>
      <c r="FT60" s="61"/>
      <c r="FU60" s="61"/>
      <c r="FV60" s="61"/>
      <c r="FW60" s="61"/>
      <c r="FX60" s="61"/>
      <c r="FY60" s="61"/>
      <c r="FZ60" s="61"/>
      <c r="GA60" s="61"/>
      <c r="GB60" s="61"/>
      <c r="GC60" s="61"/>
      <c r="GD60" s="61"/>
      <c r="GE60" s="61"/>
      <c r="GF60" s="61"/>
      <c r="GG60" s="61"/>
      <c r="GH60" s="61"/>
      <c r="GI60" s="61"/>
      <c r="GJ60" s="61"/>
      <c r="GK60" s="61"/>
      <c r="GL60" s="61"/>
      <c r="GM60" s="61"/>
      <c r="GN60" s="61"/>
      <c r="GO60" s="61"/>
      <c r="GP60" s="16"/>
      <c r="GQ60" s="16"/>
      <c r="GR60" s="16"/>
      <c r="GS60" s="16"/>
      <c r="GT60" s="16"/>
      <c r="GU60" s="16"/>
      <c r="GV60" s="16"/>
      <c r="GW60" s="16"/>
      <c r="GX60" s="16"/>
      <c r="GY60" s="16"/>
      <c r="GZ60" s="16"/>
      <c r="HA60" s="16"/>
      <c r="HB60" s="16"/>
      <c r="HC60" s="16"/>
      <c r="HD60" s="16"/>
      <c r="HE60" s="16"/>
      <c r="HF60" s="16"/>
      <c r="HG60" s="16"/>
      <c r="HH60" s="16"/>
      <c r="HI60" s="16"/>
      <c r="HJ60" s="16"/>
      <c r="HK60" s="16"/>
      <c r="HL60" s="16"/>
      <c r="HM60" s="16"/>
      <c r="HN60" s="16"/>
      <c r="HO60" s="16"/>
      <c r="HP60" s="16"/>
      <c r="HQ60" s="16"/>
      <c r="HR60" s="16"/>
      <c r="HS60" s="16"/>
      <c r="HT60" s="16"/>
      <c r="HU60" s="16"/>
      <c r="HV60" s="16"/>
      <c r="HW60" s="16"/>
      <c r="HX60" s="16"/>
      <c r="HY60" s="16"/>
      <c r="HZ60" s="16"/>
      <c r="IA60" s="16"/>
      <c r="IB60" s="16"/>
      <c r="IC60" s="16"/>
      <c r="ID60" s="16"/>
      <c r="IE60" s="16"/>
      <c r="IF60" s="16"/>
      <c r="IG60" s="16"/>
      <c r="IH60" s="16"/>
      <c r="II60" s="16"/>
      <c r="IJ60" s="16"/>
      <c r="IK60" s="16"/>
      <c r="IL60" s="16"/>
      <c r="IM60" s="16"/>
      <c r="IN60" s="16"/>
      <c r="IO60" s="16"/>
      <c r="IP60" s="16"/>
      <c r="IQ60" s="16"/>
      <c r="IR60" s="16"/>
      <c r="IS60" s="16"/>
      <c r="IT60" s="16"/>
      <c r="IU60" s="16"/>
      <c r="IV60" s="16"/>
    </row>
    <row r="61" spans="1:256" s="15" customFormat="1" ht="20.25" customHeight="1" x14ac:dyDescent="0.2">
      <c r="A61" s="66" t="s">
        <v>78</v>
      </c>
      <c r="B61" s="66"/>
      <c r="C61" s="66"/>
      <c r="D61" s="66"/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7" t="s">
        <v>93</v>
      </c>
      <c r="U61" s="67"/>
      <c r="V61" s="67"/>
      <c r="W61" s="67"/>
      <c r="X61" s="67"/>
      <c r="Y61" s="67"/>
      <c r="Z61" s="67"/>
      <c r="AA61" s="67" t="s">
        <v>50</v>
      </c>
      <c r="AB61" s="67"/>
      <c r="AC61" s="67"/>
      <c r="AD61" s="67"/>
      <c r="AE61" s="67"/>
      <c r="AF61" s="67"/>
      <c r="AG61" s="67"/>
      <c r="AH61" s="64">
        <f t="shared" si="0"/>
        <v>2.6199999999999997</v>
      </c>
      <c r="AI61" s="64"/>
      <c r="AJ61" s="64"/>
      <c r="AK61" s="64"/>
      <c r="AL61" s="64"/>
      <c r="AM61" s="64"/>
      <c r="AN61" s="64"/>
      <c r="AO61" s="65">
        <v>13.97</v>
      </c>
      <c r="AP61" s="65"/>
      <c r="AQ61" s="65"/>
      <c r="AR61" s="65"/>
      <c r="AS61" s="65"/>
      <c r="AT61" s="65"/>
      <c r="AU61" s="65"/>
      <c r="AV61" s="65"/>
      <c r="AW61" s="65"/>
      <c r="AX61" s="65">
        <f t="shared" si="1"/>
        <v>36.601399999999998</v>
      </c>
      <c r="AY61" s="65"/>
      <c r="AZ61" s="65"/>
      <c r="BA61" s="65"/>
      <c r="BB61" s="65"/>
      <c r="BC61" s="65"/>
      <c r="BD61" s="65"/>
      <c r="BE61" s="65"/>
      <c r="BF61" s="65"/>
      <c r="BG61" s="65"/>
      <c r="BH61" s="61"/>
      <c r="BI61" s="61"/>
      <c r="BJ61" s="61"/>
      <c r="BK61" s="61"/>
      <c r="BL61" s="61"/>
      <c r="BM61" s="61"/>
      <c r="BN61" s="61"/>
      <c r="BO61" s="61"/>
      <c r="BP61" s="61"/>
      <c r="BQ61" s="61"/>
      <c r="BR61" s="61"/>
      <c r="BS61" s="61"/>
      <c r="BT61" s="61"/>
      <c r="BU61" s="61"/>
      <c r="BV61" s="61"/>
      <c r="BW61" s="61"/>
      <c r="BX61" s="61"/>
      <c r="BY61" s="61"/>
      <c r="BZ61" s="61"/>
      <c r="CA61" s="61"/>
      <c r="CB61" s="61"/>
      <c r="CC61" s="61"/>
      <c r="CD61" s="61"/>
      <c r="CE61" s="61"/>
      <c r="CF61" s="61"/>
      <c r="CG61" s="61"/>
      <c r="CH61" s="61"/>
      <c r="CI61" s="61"/>
      <c r="CJ61" s="61"/>
      <c r="CK61" s="61"/>
      <c r="CL61" s="61"/>
      <c r="CM61" s="61"/>
      <c r="CN61" s="61"/>
      <c r="CO61" s="61"/>
      <c r="CP61" s="61"/>
      <c r="CQ61" s="61"/>
      <c r="CR61" s="61"/>
      <c r="CS61" s="61"/>
      <c r="CT61" s="61"/>
      <c r="CU61" s="61"/>
      <c r="CV61" s="61"/>
      <c r="CW61" s="61"/>
      <c r="CX61" s="61"/>
      <c r="CY61" s="61"/>
      <c r="CZ61" s="61"/>
      <c r="DA61" s="61"/>
      <c r="DB61" s="61"/>
      <c r="DC61" s="61"/>
      <c r="DD61" s="61">
        <v>0.3</v>
      </c>
      <c r="DE61" s="61"/>
      <c r="DF61" s="61"/>
      <c r="DG61" s="61"/>
      <c r="DH61" s="61"/>
      <c r="DI61" s="61"/>
      <c r="DJ61" s="61">
        <v>0.33</v>
      </c>
      <c r="DK61" s="61"/>
      <c r="DL61" s="61"/>
      <c r="DM61" s="61"/>
      <c r="DN61" s="61"/>
      <c r="DO61" s="61"/>
      <c r="DP61" s="61">
        <v>0.32</v>
      </c>
      <c r="DQ61" s="61"/>
      <c r="DR61" s="61"/>
      <c r="DS61" s="61"/>
      <c r="DT61" s="61"/>
      <c r="DU61" s="61"/>
      <c r="DV61" s="61">
        <v>0.24</v>
      </c>
      <c r="DW61" s="61"/>
      <c r="DX61" s="61"/>
      <c r="DY61" s="61"/>
      <c r="DZ61" s="61"/>
      <c r="EA61" s="61"/>
      <c r="EB61" s="61">
        <v>0.27500000000000002</v>
      </c>
      <c r="EC61" s="61"/>
      <c r="ED61" s="61"/>
      <c r="EE61" s="61"/>
      <c r="EF61" s="61"/>
      <c r="EG61" s="61"/>
      <c r="EH61" s="61">
        <v>0.32</v>
      </c>
      <c r="EI61" s="61"/>
      <c r="EJ61" s="61"/>
      <c r="EK61" s="61"/>
      <c r="EL61" s="61"/>
      <c r="EM61" s="61"/>
      <c r="EN61" s="61">
        <v>0.28999999999999998</v>
      </c>
      <c r="EO61" s="61"/>
      <c r="EP61" s="61"/>
      <c r="EQ61" s="61"/>
      <c r="ER61" s="61"/>
      <c r="ES61" s="61"/>
      <c r="ET61" s="61">
        <v>0.29499999999999998</v>
      </c>
      <c r="EU61" s="61"/>
      <c r="EV61" s="61"/>
      <c r="EW61" s="61"/>
      <c r="EX61" s="61"/>
      <c r="EY61" s="61"/>
      <c r="EZ61" s="61">
        <v>0.25</v>
      </c>
      <c r="FA61" s="61"/>
      <c r="FB61" s="61"/>
      <c r="FC61" s="61"/>
      <c r="FD61" s="61"/>
      <c r="FE61" s="61"/>
      <c r="FF61" s="61"/>
      <c r="FG61" s="61"/>
      <c r="FH61" s="61"/>
      <c r="FI61" s="61"/>
      <c r="FJ61" s="61"/>
      <c r="FK61" s="61"/>
      <c r="FL61" s="61"/>
      <c r="FM61" s="61"/>
      <c r="FN61" s="61"/>
      <c r="FO61" s="61"/>
      <c r="FP61" s="61"/>
      <c r="FQ61" s="61"/>
      <c r="FR61" s="61"/>
      <c r="FS61" s="61"/>
      <c r="FT61" s="61"/>
      <c r="FU61" s="61"/>
      <c r="FV61" s="61"/>
      <c r="FW61" s="61"/>
      <c r="FX61" s="61"/>
      <c r="FY61" s="61"/>
      <c r="FZ61" s="61"/>
      <c r="GA61" s="61"/>
      <c r="GB61" s="61"/>
      <c r="GC61" s="61"/>
      <c r="GD61" s="61"/>
      <c r="GE61" s="61"/>
      <c r="GF61" s="61"/>
      <c r="GG61" s="61"/>
      <c r="GH61" s="61"/>
      <c r="GI61" s="61"/>
      <c r="GJ61" s="61"/>
      <c r="GK61" s="61"/>
      <c r="GL61" s="61"/>
      <c r="GM61" s="61"/>
      <c r="GN61" s="61"/>
      <c r="GO61" s="61"/>
      <c r="GP61" s="16"/>
      <c r="GQ61" s="16"/>
      <c r="GR61" s="16"/>
      <c r="GS61" s="16"/>
      <c r="GT61" s="16"/>
      <c r="GU61" s="16"/>
      <c r="GV61" s="16"/>
      <c r="GW61" s="16"/>
      <c r="GX61" s="16"/>
      <c r="GY61" s="16"/>
      <c r="GZ61" s="16"/>
      <c r="HA61" s="16"/>
      <c r="HB61" s="16"/>
      <c r="HC61" s="16"/>
      <c r="HD61" s="16"/>
      <c r="HE61" s="16"/>
      <c r="HF61" s="16"/>
      <c r="HG61" s="16"/>
      <c r="HH61" s="16"/>
      <c r="HI61" s="16"/>
      <c r="HJ61" s="16"/>
      <c r="HK61" s="16"/>
      <c r="HL61" s="16"/>
      <c r="HM61" s="16"/>
      <c r="HN61" s="16"/>
      <c r="HO61" s="16"/>
      <c r="HP61" s="16"/>
      <c r="HQ61" s="16"/>
      <c r="HR61" s="16"/>
      <c r="HS61" s="16"/>
      <c r="HT61" s="16"/>
      <c r="HU61" s="16"/>
      <c r="HV61" s="16"/>
      <c r="HW61" s="16"/>
      <c r="HX61" s="16"/>
      <c r="HY61" s="16"/>
      <c r="HZ61" s="16"/>
      <c r="IA61" s="16"/>
      <c r="IB61" s="16"/>
      <c r="IC61" s="16"/>
      <c r="ID61" s="16"/>
      <c r="IE61" s="16"/>
      <c r="IF61" s="16"/>
      <c r="IG61" s="16"/>
      <c r="IH61" s="16"/>
      <c r="II61" s="16"/>
      <c r="IJ61" s="16"/>
      <c r="IK61" s="16"/>
      <c r="IL61" s="16"/>
      <c r="IM61" s="16"/>
      <c r="IN61" s="16"/>
      <c r="IO61" s="16"/>
      <c r="IP61" s="16"/>
      <c r="IQ61" s="16"/>
      <c r="IR61" s="16"/>
      <c r="IS61" s="16"/>
      <c r="IT61" s="16"/>
      <c r="IU61" s="16"/>
      <c r="IV61" s="16"/>
    </row>
    <row r="62" spans="1:256" s="15" customFormat="1" ht="20.25" customHeight="1" x14ac:dyDescent="0.2">
      <c r="A62" s="66"/>
      <c r="B62" s="66"/>
      <c r="C62" s="66"/>
      <c r="D62" s="66"/>
      <c r="E62" s="66"/>
      <c r="F62" s="66"/>
      <c r="G62" s="66"/>
      <c r="H62" s="66"/>
      <c r="I62" s="66"/>
      <c r="J62" s="66"/>
      <c r="K62" s="66"/>
      <c r="L62" s="66"/>
      <c r="M62" s="66"/>
      <c r="N62" s="66"/>
      <c r="O62" s="66"/>
      <c r="P62" s="66"/>
      <c r="Q62" s="66"/>
      <c r="R62" s="66"/>
      <c r="S62" s="66"/>
      <c r="T62" s="67" t="s">
        <v>93</v>
      </c>
      <c r="U62" s="67"/>
      <c r="V62" s="67"/>
      <c r="W62" s="67"/>
      <c r="X62" s="67"/>
      <c r="Y62" s="67"/>
      <c r="Z62" s="67"/>
      <c r="AA62" s="67" t="s">
        <v>50</v>
      </c>
      <c r="AB62" s="67"/>
      <c r="AC62" s="67"/>
      <c r="AD62" s="67"/>
      <c r="AE62" s="67"/>
      <c r="AF62" s="67"/>
      <c r="AG62" s="67"/>
      <c r="AH62" s="64">
        <f t="shared" si="0"/>
        <v>0</v>
      </c>
      <c r="AI62" s="64"/>
      <c r="AJ62" s="64"/>
      <c r="AK62" s="64"/>
      <c r="AL62" s="64"/>
      <c r="AM62" s="64"/>
      <c r="AN62" s="64"/>
      <c r="AO62" s="65"/>
      <c r="AP62" s="65"/>
      <c r="AQ62" s="65"/>
      <c r="AR62" s="65"/>
      <c r="AS62" s="65"/>
      <c r="AT62" s="65"/>
      <c r="AU62" s="65"/>
      <c r="AV62" s="65"/>
      <c r="AW62" s="65"/>
      <c r="AX62" s="65">
        <f t="shared" si="1"/>
        <v>0</v>
      </c>
      <c r="AY62" s="65"/>
      <c r="AZ62" s="65"/>
      <c r="BA62" s="65"/>
      <c r="BB62" s="65"/>
      <c r="BC62" s="65"/>
      <c r="BD62" s="65"/>
      <c r="BE62" s="65"/>
      <c r="BF62" s="65"/>
      <c r="BG62" s="65"/>
      <c r="BH62" s="61"/>
      <c r="BI62" s="61"/>
      <c r="BJ62" s="61"/>
      <c r="BK62" s="61"/>
      <c r="BL62" s="61"/>
      <c r="BM62" s="61"/>
      <c r="BN62" s="61"/>
      <c r="BO62" s="61"/>
      <c r="BP62" s="61"/>
      <c r="BQ62" s="61"/>
      <c r="BR62" s="61"/>
      <c r="BS62" s="61"/>
      <c r="BT62" s="61"/>
      <c r="BU62" s="61"/>
      <c r="BV62" s="61"/>
      <c r="BW62" s="61"/>
      <c r="BX62" s="61"/>
      <c r="BY62" s="61"/>
      <c r="BZ62" s="61"/>
      <c r="CA62" s="61"/>
      <c r="CB62" s="61"/>
      <c r="CC62" s="61"/>
      <c r="CD62" s="61"/>
      <c r="CE62" s="61"/>
      <c r="CF62" s="61"/>
      <c r="CG62" s="61"/>
      <c r="CH62" s="61"/>
      <c r="CI62" s="61"/>
      <c r="CJ62" s="61"/>
      <c r="CK62" s="61"/>
      <c r="CL62" s="61"/>
      <c r="CM62" s="61"/>
      <c r="CN62" s="61"/>
      <c r="CO62" s="61"/>
      <c r="CP62" s="61"/>
      <c r="CQ62" s="61"/>
      <c r="CR62" s="61"/>
      <c r="CS62" s="61"/>
      <c r="CT62" s="61"/>
      <c r="CU62" s="61"/>
      <c r="CV62" s="61"/>
      <c r="CW62" s="61"/>
      <c r="CX62" s="61"/>
      <c r="CY62" s="61"/>
      <c r="CZ62" s="61"/>
      <c r="DA62" s="61"/>
      <c r="DB62" s="61"/>
      <c r="DC62" s="61"/>
      <c r="DD62" s="61"/>
      <c r="DE62" s="61"/>
      <c r="DF62" s="61"/>
      <c r="DG62" s="61"/>
      <c r="DH62" s="61"/>
      <c r="DI62" s="61"/>
      <c r="DJ62" s="61"/>
      <c r="DK62" s="61"/>
      <c r="DL62" s="61"/>
      <c r="DM62" s="61"/>
      <c r="DN62" s="61"/>
      <c r="DO62" s="61"/>
      <c r="DP62" s="61"/>
      <c r="DQ62" s="61"/>
      <c r="DR62" s="61"/>
      <c r="DS62" s="61"/>
      <c r="DT62" s="61"/>
      <c r="DU62" s="61"/>
      <c r="DV62" s="61"/>
      <c r="DW62" s="61"/>
      <c r="DX62" s="61"/>
      <c r="DY62" s="61"/>
      <c r="DZ62" s="61"/>
      <c r="EA62" s="61"/>
      <c r="EB62" s="61"/>
      <c r="EC62" s="61"/>
      <c r="ED62" s="61"/>
      <c r="EE62" s="61"/>
      <c r="EF62" s="61"/>
      <c r="EG62" s="61"/>
      <c r="EH62" s="61"/>
      <c r="EI62" s="61"/>
      <c r="EJ62" s="61"/>
      <c r="EK62" s="61"/>
      <c r="EL62" s="61"/>
      <c r="EM62" s="61"/>
      <c r="EN62" s="61"/>
      <c r="EO62" s="61"/>
      <c r="EP62" s="61"/>
      <c r="EQ62" s="61"/>
      <c r="ER62" s="61"/>
      <c r="ES62" s="61"/>
      <c r="ET62" s="61"/>
      <c r="EU62" s="61"/>
      <c r="EV62" s="61"/>
      <c r="EW62" s="61"/>
      <c r="EX62" s="61"/>
      <c r="EY62" s="61"/>
      <c r="EZ62" s="61"/>
      <c r="FA62" s="61"/>
      <c r="FB62" s="61"/>
      <c r="FC62" s="61"/>
      <c r="FD62" s="61"/>
      <c r="FE62" s="61"/>
      <c r="FF62" s="61"/>
      <c r="FG62" s="61"/>
      <c r="FH62" s="61"/>
      <c r="FI62" s="61"/>
      <c r="FJ62" s="61"/>
      <c r="FK62" s="61"/>
      <c r="FL62" s="61"/>
      <c r="FM62" s="61"/>
      <c r="FN62" s="61"/>
      <c r="FO62" s="61"/>
      <c r="FP62" s="61"/>
      <c r="FQ62" s="61"/>
      <c r="FR62" s="61"/>
      <c r="FS62" s="61"/>
      <c r="FT62" s="61"/>
      <c r="FU62" s="61"/>
      <c r="FV62" s="61"/>
      <c r="FW62" s="61"/>
      <c r="FX62" s="61"/>
      <c r="FY62" s="61"/>
      <c r="FZ62" s="61"/>
      <c r="GA62" s="61"/>
      <c r="GB62" s="61"/>
      <c r="GC62" s="61"/>
      <c r="GD62" s="61"/>
      <c r="GE62" s="61"/>
      <c r="GF62" s="61"/>
      <c r="GG62" s="61"/>
      <c r="GH62" s="61"/>
      <c r="GI62" s="61"/>
      <c r="GJ62" s="61"/>
      <c r="GK62" s="61"/>
      <c r="GL62" s="61"/>
      <c r="GM62" s="61"/>
      <c r="GN62" s="61"/>
      <c r="GO62" s="61"/>
      <c r="GP62" s="16"/>
      <c r="GQ62" s="16"/>
      <c r="GR62" s="16"/>
      <c r="GS62" s="16"/>
      <c r="GT62" s="16"/>
      <c r="GU62" s="16"/>
      <c r="GV62" s="16"/>
      <c r="GW62" s="16"/>
      <c r="GX62" s="16"/>
      <c r="GY62" s="16"/>
      <c r="GZ62" s="16"/>
      <c r="HA62" s="16"/>
      <c r="HB62" s="16"/>
      <c r="HC62" s="16"/>
      <c r="HD62" s="16"/>
      <c r="HE62" s="16"/>
      <c r="HF62" s="16"/>
      <c r="HG62" s="16"/>
      <c r="HH62" s="16"/>
      <c r="HI62" s="16"/>
      <c r="HJ62" s="16"/>
      <c r="HK62" s="16"/>
      <c r="HL62" s="16"/>
      <c r="HM62" s="16"/>
      <c r="HN62" s="16"/>
      <c r="HO62" s="16"/>
      <c r="HP62" s="16"/>
      <c r="HQ62" s="16"/>
      <c r="HR62" s="16"/>
      <c r="HS62" s="16"/>
      <c r="HT62" s="16"/>
      <c r="HU62" s="16"/>
      <c r="HV62" s="16"/>
      <c r="HW62" s="16"/>
      <c r="HX62" s="16"/>
      <c r="HY62" s="16"/>
      <c r="HZ62" s="16"/>
      <c r="IA62" s="16"/>
      <c r="IB62" s="16"/>
      <c r="IC62" s="16"/>
      <c r="ID62" s="16"/>
      <c r="IE62" s="16"/>
      <c r="IF62" s="16"/>
      <c r="IG62" s="16"/>
      <c r="IH62" s="16"/>
      <c r="II62" s="16"/>
      <c r="IJ62" s="16"/>
      <c r="IK62" s="16"/>
      <c r="IL62" s="16"/>
      <c r="IM62" s="16"/>
      <c r="IN62" s="16"/>
      <c r="IO62" s="16"/>
      <c r="IP62" s="16"/>
      <c r="IQ62" s="16"/>
      <c r="IR62" s="16"/>
      <c r="IS62" s="16"/>
      <c r="IT62" s="16"/>
      <c r="IU62" s="16"/>
      <c r="IV62" s="16"/>
    </row>
    <row r="63" spans="1:256" s="15" customFormat="1" ht="20.25" customHeight="1" x14ac:dyDescent="0.2">
      <c r="A63" s="66" t="s">
        <v>117</v>
      </c>
      <c r="B63" s="66"/>
      <c r="C63" s="66"/>
      <c r="D63" s="66"/>
      <c r="E63" s="66"/>
      <c r="F63" s="66"/>
      <c r="G63" s="66"/>
      <c r="H63" s="66"/>
      <c r="I63" s="66"/>
      <c r="J63" s="66"/>
      <c r="K63" s="66"/>
      <c r="L63" s="66"/>
      <c r="M63" s="66"/>
      <c r="N63" s="66"/>
      <c r="O63" s="66"/>
      <c r="P63" s="66"/>
      <c r="Q63" s="66"/>
      <c r="R63" s="66"/>
      <c r="S63" s="66"/>
      <c r="T63" s="67" t="s">
        <v>93</v>
      </c>
      <c r="U63" s="67"/>
      <c r="V63" s="67"/>
      <c r="W63" s="67"/>
      <c r="X63" s="67"/>
      <c r="Y63" s="67"/>
      <c r="Z63" s="67"/>
      <c r="AA63" s="67" t="s">
        <v>50</v>
      </c>
      <c r="AB63" s="67"/>
      <c r="AC63" s="67"/>
      <c r="AD63" s="67"/>
      <c r="AE63" s="67"/>
      <c r="AF63" s="67"/>
      <c r="AG63" s="67"/>
      <c r="AH63" s="64">
        <f t="shared" si="0"/>
        <v>1.4</v>
      </c>
      <c r="AI63" s="64"/>
      <c r="AJ63" s="64"/>
      <c r="AK63" s="64"/>
      <c r="AL63" s="64"/>
      <c r="AM63" s="64"/>
      <c r="AN63" s="64"/>
      <c r="AO63" s="65">
        <v>98</v>
      </c>
      <c r="AP63" s="65"/>
      <c r="AQ63" s="65"/>
      <c r="AR63" s="65"/>
      <c r="AS63" s="65"/>
      <c r="AT63" s="65"/>
      <c r="AU63" s="65"/>
      <c r="AV63" s="65"/>
      <c r="AW63" s="65"/>
      <c r="AX63" s="65">
        <f t="shared" si="1"/>
        <v>137.19999999999999</v>
      </c>
      <c r="AY63" s="65"/>
      <c r="AZ63" s="65"/>
      <c r="BA63" s="65"/>
      <c r="BB63" s="65"/>
      <c r="BC63" s="65"/>
      <c r="BD63" s="65"/>
      <c r="BE63" s="65"/>
      <c r="BF63" s="65"/>
      <c r="BG63" s="65"/>
      <c r="BH63" s="61"/>
      <c r="BI63" s="61"/>
      <c r="BJ63" s="61"/>
      <c r="BK63" s="61"/>
      <c r="BL63" s="61"/>
      <c r="BM63" s="61"/>
      <c r="BN63" s="61"/>
      <c r="BO63" s="61"/>
      <c r="BP63" s="61"/>
      <c r="BQ63" s="61"/>
      <c r="BR63" s="61"/>
      <c r="BS63" s="61"/>
      <c r="BT63" s="61"/>
      <c r="BU63" s="61"/>
      <c r="BV63" s="61"/>
      <c r="BW63" s="61"/>
      <c r="BX63" s="61"/>
      <c r="BY63" s="61"/>
      <c r="BZ63" s="61"/>
      <c r="CA63" s="61"/>
      <c r="CB63" s="61"/>
      <c r="CC63" s="61"/>
      <c r="CD63" s="61"/>
      <c r="CE63" s="61"/>
      <c r="CF63" s="61"/>
      <c r="CG63" s="61"/>
      <c r="CH63" s="61"/>
      <c r="CI63" s="61"/>
      <c r="CJ63" s="61"/>
      <c r="CK63" s="61"/>
      <c r="CL63" s="61"/>
      <c r="CM63" s="61"/>
      <c r="CN63" s="61"/>
      <c r="CO63" s="61"/>
      <c r="CP63" s="61"/>
      <c r="CQ63" s="61"/>
      <c r="CR63" s="61"/>
      <c r="CS63" s="61"/>
      <c r="CT63" s="61"/>
      <c r="CU63" s="61"/>
      <c r="CV63" s="61"/>
      <c r="CW63" s="61"/>
      <c r="CX63" s="61"/>
      <c r="CY63" s="61"/>
      <c r="CZ63" s="61"/>
      <c r="DA63" s="61"/>
      <c r="DB63" s="61"/>
      <c r="DC63" s="61"/>
      <c r="DD63" s="61"/>
      <c r="DE63" s="61"/>
      <c r="DF63" s="61"/>
      <c r="DG63" s="61"/>
      <c r="DH63" s="61"/>
      <c r="DI63" s="61"/>
      <c r="DJ63" s="61"/>
      <c r="DK63" s="61"/>
      <c r="DL63" s="61"/>
      <c r="DM63" s="61"/>
      <c r="DN63" s="61"/>
      <c r="DO63" s="61"/>
      <c r="DP63" s="61"/>
      <c r="DQ63" s="61"/>
      <c r="DR63" s="61"/>
      <c r="DS63" s="61"/>
      <c r="DT63" s="61"/>
      <c r="DU63" s="61"/>
      <c r="DV63" s="61">
        <v>1.4</v>
      </c>
      <c r="DW63" s="61"/>
      <c r="DX63" s="61"/>
      <c r="DY63" s="61"/>
      <c r="DZ63" s="61"/>
      <c r="EA63" s="61"/>
      <c r="EB63" s="61"/>
      <c r="EC63" s="61"/>
      <c r="ED63" s="61"/>
      <c r="EE63" s="61"/>
      <c r="EF63" s="61"/>
      <c r="EG63" s="61"/>
      <c r="EH63" s="61"/>
      <c r="EI63" s="61"/>
      <c r="EJ63" s="61"/>
      <c r="EK63" s="61"/>
      <c r="EL63" s="61"/>
      <c r="EM63" s="61"/>
      <c r="EN63" s="61"/>
      <c r="EO63" s="61"/>
      <c r="EP63" s="61"/>
      <c r="EQ63" s="61"/>
      <c r="ER63" s="61"/>
      <c r="ES63" s="61"/>
      <c r="ET63" s="61"/>
      <c r="EU63" s="61"/>
      <c r="EV63" s="61"/>
      <c r="EW63" s="61"/>
      <c r="EX63" s="61"/>
      <c r="EY63" s="61"/>
      <c r="EZ63" s="61"/>
      <c r="FA63" s="61"/>
      <c r="FB63" s="61"/>
      <c r="FC63" s="61"/>
      <c r="FD63" s="61"/>
      <c r="FE63" s="61"/>
      <c r="FF63" s="61"/>
      <c r="FG63" s="61"/>
      <c r="FH63" s="61"/>
      <c r="FI63" s="61"/>
      <c r="FJ63" s="61"/>
      <c r="FK63" s="61"/>
      <c r="FL63" s="61"/>
      <c r="FM63" s="61"/>
      <c r="FN63" s="61"/>
      <c r="FO63" s="61"/>
      <c r="FP63" s="61"/>
      <c r="FQ63" s="61"/>
      <c r="FR63" s="61"/>
      <c r="FS63" s="61"/>
      <c r="FT63" s="61"/>
      <c r="FU63" s="61"/>
      <c r="FV63" s="61"/>
      <c r="FW63" s="61"/>
      <c r="FX63" s="61"/>
      <c r="FY63" s="61"/>
      <c r="FZ63" s="61"/>
      <c r="GA63" s="61"/>
      <c r="GB63" s="61"/>
      <c r="GC63" s="61"/>
      <c r="GD63" s="61"/>
      <c r="GE63" s="61"/>
      <c r="GF63" s="61"/>
      <c r="GG63" s="61"/>
      <c r="GH63" s="61"/>
      <c r="GI63" s="61"/>
      <c r="GJ63" s="61"/>
      <c r="GK63" s="61"/>
      <c r="GL63" s="61"/>
      <c r="GM63" s="61"/>
      <c r="GN63" s="61"/>
      <c r="GO63" s="61"/>
      <c r="GP63" s="16"/>
      <c r="GQ63" s="16"/>
      <c r="GR63" s="16"/>
      <c r="GS63" s="16"/>
      <c r="GT63" s="16"/>
      <c r="GU63" s="16"/>
      <c r="GV63" s="16"/>
      <c r="GW63" s="16"/>
      <c r="GX63" s="16"/>
      <c r="GY63" s="16"/>
      <c r="GZ63" s="16"/>
      <c r="HA63" s="16"/>
      <c r="HB63" s="16"/>
      <c r="HC63" s="16"/>
      <c r="HD63" s="16"/>
      <c r="HE63" s="16"/>
      <c r="HF63" s="16"/>
      <c r="HG63" s="16"/>
      <c r="HH63" s="16"/>
      <c r="HI63" s="16"/>
      <c r="HJ63" s="16"/>
      <c r="HK63" s="16"/>
      <c r="HL63" s="16"/>
      <c r="HM63" s="16"/>
      <c r="HN63" s="16"/>
      <c r="HO63" s="16"/>
      <c r="HP63" s="16"/>
      <c r="HQ63" s="16"/>
      <c r="HR63" s="16"/>
      <c r="HS63" s="16"/>
      <c r="HT63" s="16"/>
      <c r="HU63" s="16"/>
      <c r="HV63" s="16"/>
      <c r="HW63" s="16"/>
      <c r="HX63" s="16"/>
      <c r="HY63" s="16"/>
      <c r="HZ63" s="16"/>
      <c r="IA63" s="16"/>
      <c r="IB63" s="16"/>
      <c r="IC63" s="16"/>
      <c r="ID63" s="16"/>
      <c r="IE63" s="16"/>
      <c r="IF63" s="16"/>
      <c r="IG63" s="16"/>
      <c r="IH63" s="16"/>
      <c r="II63" s="16"/>
      <c r="IJ63" s="16"/>
      <c r="IK63" s="16"/>
      <c r="IL63" s="16"/>
      <c r="IM63" s="16"/>
      <c r="IN63" s="16"/>
      <c r="IO63" s="16"/>
      <c r="IP63" s="16"/>
      <c r="IQ63" s="16"/>
      <c r="IR63" s="16"/>
      <c r="IS63" s="16"/>
      <c r="IT63" s="16"/>
      <c r="IU63" s="16"/>
      <c r="IV63" s="16"/>
    </row>
    <row r="64" spans="1:256" s="15" customFormat="1" ht="20.25" customHeight="1" x14ac:dyDescent="0.2">
      <c r="A64" s="66" t="s">
        <v>118</v>
      </c>
      <c r="B64" s="66"/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6"/>
      <c r="P64" s="66"/>
      <c r="Q64" s="66"/>
      <c r="R64" s="66"/>
      <c r="S64" s="66"/>
      <c r="T64" s="67" t="s">
        <v>93</v>
      </c>
      <c r="U64" s="67"/>
      <c r="V64" s="67"/>
      <c r="W64" s="67"/>
      <c r="X64" s="67"/>
      <c r="Y64" s="67"/>
      <c r="Z64" s="67"/>
      <c r="AA64" s="67" t="s">
        <v>50</v>
      </c>
      <c r="AB64" s="67"/>
      <c r="AC64" s="67"/>
      <c r="AD64" s="67"/>
      <c r="AE64" s="67"/>
      <c r="AF64" s="67"/>
      <c r="AG64" s="67"/>
      <c r="AH64" s="64">
        <f t="shared" si="0"/>
        <v>12.96</v>
      </c>
      <c r="AI64" s="64"/>
      <c r="AJ64" s="64"/>
      <c r="AK64" s="64"/>
      <c r="AL64" s="64"/>
      <c r="AM64" s="64"/>
      <c r="AN64" s="64"/>
      <c r="AO64" s="65">
        <v>70.67</v>
      </c>
      <c r="AP64" s="65"/>
      <c r="AQ64" s="65"/>
      <c r="AR64" s="65"/>
      <c r="AS64" s="65"/>
      <c r="AT64" s="65"/>
      <c r="AU64" s="65"/>
      <c r="AV64" s="65"/>
      <c r="AW64" s="65"/>
      <c r="AX64" s="65">
        <f t="shared" si="1"/>
        <v>915.8832000000001</v>
      </c>
      <c r="AY64" s="65"/>
      <c r="AZ64" s="65"/>
      <c r="BA64" s="65"/>
      <c r="BB64" s="65"/>
      <c r="BC64" s="65"/>
      <c r="BD64" s="65"/>
      <c r="BE64" s="65"/>
      <c r="BF64" s="65"/>
      <c r="BG64" s="65"/>
      <c r="BH64" s="61">
        <v>1</v>
      </c>
      <c r="BI64" s="61"/>
      <c r="BJ64" s="61"/>
      <c r="BK64" s="61"/>
      <c r="BL64" s="61"/>
      <c r="BM64" s="61"/>
      <c r="BN64" s="61"/>
      <c r="BO64" s="61"/>
      <c r="BP64" s="61"/>
      <c r="BQ64" s="61"/>
      <c r="BR64" s="61"/>
      <c r="BS64" s="61"/>
      <c r="BT64" s="61">
        <v>2.3199999999999998</v>
      </c>
      <c r="BU64" s="61"/>
      <c r="BV64" s="61"/>
      <c r="BW64" s="61"/>
      <c r="BX64" s="61"/>
      <c r="BY64" s="61"/>
      <c r="BZ64" s="61"/>
      <c r="CA64" s="61"/>
      <c r="CB64" s="61"/>
      <c r="CC64" s="61"/>
      <c r="CD64" s="61"/>
      <c r="CE64" s="61"/>
      <c r="CF64" s="61"/>
      <c r="CG64" s="61"/>
      <c r="CH64" s="61"/>
      <c r="CI64" s="61"/>
      <c r="CJ64" s="61"/>
      <c r="CK64" s="61"/>
      <c r="CL64" s="61">
        <v>2.2799999999999998</v>
      </c>
      <c r="CM64" s="61"/>
      <c r="CN64" s="61"/>
      <c r="CO64" s="61"/>
      <c r="CP64" s="61"/>
      <c r="CQ64" s="61"/>
      <c r="CR64" s="61">
        <v>1</v>
      </c>
      <c r="CS64" s="61"/>
      <c r="CT64" s="61"/>
      <c r="CU64" s="61"/>
      <c r="CV64" s="61"/>
      <c r="CW64" s="61"/>
      <c r="CX64" s="61"/>
      <c r="CY64" s="61"/>
      <c r="CZ64" s="61"/>
      <c r="DA64" s="61"/>
      <c r="DB64" s="61"/>
      <c r="DC64" s="61"/>
      <c r="DD64" s="61">
        <v>2.4</v>
      </c>
      <c r="DE64" s="61"/>
      <c r="DF64" s="61"/>
      <c r="DG64" s="61"/>
      <c r="DH64" s="61"/>
      <c r="DI64" s="61"/>
      <c r="DJ64" s="61"/>
      <c r="DK64" s="61"/>
      <c r="DL64" s="61"/>
      <c r="DM64" s="61"/>
      <c r="DN64" s="61"/>
      <c r="DO64" s="61"/>
      <c r="DP64" s="61"/>
      <c r="DQ64" s="61"/>
      <c r="DR64" s="61"/>
      <c r="DS64" s="61"/>
      <c r="DT64" s="61"/>
      <c r="DU64" s="61"/>
      <c r="DV64" s="61">
        <v>0.8</v>
      </c>
      <c r="DW64" s="61"/>
      <c r="DX64" s="61"/>
      <c r="DY64" s="61"/>
      <c r="DZ64" s="61"/>
      <c r="EA64" s="61"/>
      <c r="EB64" s="61"/>
      <c r="EC64" s="61"/>
      <c r="ED64" s="61"/>
      <c r="EE64" s="61"/>
      <c r="EF64" s="61"/>
      <c r="EG64" s="61"/>
      <c r="EH64" s="61"/>
      <c r="EI64" s="61"/>
      <c r="EJ64" s="61"/>
      <c r="EK64" s="61"/>
      <c r="EL64" s="61"/>
      <c r="EM64" s="61"/>
      <c r="EN64" s="61">
        <v>0.8</v>
      </c>
      <c r="EO64" s="61"/>
      <c r="EP64" s="61"/>
      <c r="EQ64" s="61"/>
      <c r="ER64" s="61"/>
      <c r="ES64" s="61"/>
      <c r="ET64" s="61">
        <v>2.36</v>
      </c>
      <c r="EU64" s="61"/>
      <c r="EV64" s="61"/>
      <c r="EW64" s="61"/>
      <c r="EX64" s="61"/>
      <c r="EY64" s="61"/>
      <c r="EZ64" s="61"/>
      <c r="FA64" s="61"/>
      <c r="FB64" s="61"/>
      <c r="FC64" s="61"/>
      <c r="FD64" s="61"/>
      <c r="FE64" s="61"/>
      <c r="FF64" s="61"/>
      <c r="FG64" s="61"/>
      <c r="FH64" s="61"/>
      <c r="FI64" s="61"/>
      <c r="FJ64" s="61"/>
      <c r="FK64" s="61"/>
      <c r="FL64" s="61"/>
      <c r="FM64" s="61"/>
      <c r="FN64" s="61"/>
      <c r="FO64" s="61"/>
      <c r="FP64" s="61"/>
      <c r="FQ64" s="61"/>
      <c r="FR64" s="61"/>
      <c r="FS64" s="61"/>
      <c r="FT64" s="61"/>
      <c r="FU64" s="61"/>
      <c r="FV64" s="61"/>
      <c r="FW64" s="61"/>
      <c r="FX64" s="61"/>
      <c r="FY64" s="61"/>
      <c r="FZ64" s="61"/>
      <c r="GA64" s="61"/>
      <c r="GB64" s="61"/>
      <c r="GC64" s="61"/>
      <c r="GD64" s="61"/>
      <c r="GE64" s="61"/>
      <c r="GF64" s="61"/>
      <c r="GG64" s="61"/>
      <c r="GH64" s="61"/>
      <c r="GI64" s="61"/>
      <c r="GJ64" s="61"/>
      <c r="GK64" s="61"/>
      <c r="GL64" s="61"/>
      <c r="GM64" s="61"/>
      <c r="GN64" s="61"/>
      <c r="GO64" s="61"/>
      <c r="GP64" s="16"/>
      <c r="GQ64" s="16"/>
      <c r="GR64" s="16"/>
      <c r="GS64" s="16"/>
      <c r="GT64" s="16"/>
      <c r="GU64" s="16"/>
      <c r="GV64" s="16"/>
      <c r="GW64" s="16"/>
      <c r="GX64" s="16"/>
      <c r="GY64" s="16"/>
      <c r="GZ64" s="16"/>
      <c r="HA64" s="16"/>
      <c r="HB64" s="16"/>
      <c r="HC64" s="16"/>
      <c r="HD64" s="16"/>
      <c r="HE64" s="16"/>
      <c r="HF64" s="16"/>
      <c r="HG64" s="16"/>
      <c r="HH64" s="16"/>
      <c r="HI64" s="16"/>
      <c r="HJ64" s="16"/>
      <c r="HK64" s="16"/>
      <c r="HL64" s="16"/>
      <c r="HM64" s="16"/>
      <c r="HN64" s="16"/>
      <c r="HO64" s="16"/>
      <c r="HP64" s="16"/>
      <c r="HQ64" s="16"/>
      <c r="HR64" s="16"/>
      <c r="HS64" s="16"/>
      <c r="HT64" s="16"/>
      <c r="HU64" s="16"/>
      <c r="HV64" s="16"/>
      <c r="HW64" s="16"/>
      <c r="HX64" s="16"/>
      <c r="HY64" s="16"/>
      <c r="HZ64" s="16"/>
      <c r="IA64" s="16"/>
      <c r="IB64" s="16"/>
      <c r="IC64" s="16"/>
      <c r="ID64" s="16"/>
      <c r="IE64" s="16"/>
      <c r="IF64" s="16"/>
      <c r="IG64" s="16"/>
      <c r="IH64" s="16"/>
      <c r="II64" s="16"/>
      <c r="IJ64" s="16"/>
      <c r="IK64" s="16"/>
      <c r="IL64" s="16"/>
      <c r="IM64" s="16"/>
      <c r="IN64" s="16"/>
      <c r="IO64" s="16"/>
      <c r="IP64" s="16"/>
      <c r="IQ64" s="16"/>
      <c r="IR64" s="16"/>
      <c r="IS64" s="16"/>
      <c r="IT64" s="16"/>
      <c r="IU64" s="16"/>
      <c r="IV64" s="16"/>
    </row>
    <row r="65" spans="1:256" s="15" customFormat="1" ht="20.25" customHeight="1" x14ac:dyDescent="0.2">
      <c r="A65" s="66" t="s">
        <v>119</v>
      </c>
      <c r="B65" s="66"/>
      <c r="C65" s="66"/>
      <c r="D65" s="66"/>
      <c r="E65" s="66"/>
      <c r="F65" s="66"/>
      <c r="G65" s="66"/>
      <c r="H65" s="66"/>
      <c r="I65" s="66"/>
      <c r="J65" s="66"/>
      <c r="K65" s="66"/>
      <c r="L65" s="66"/>
      <c r="M65" s="66"/>
      <c r="N65" s="66"/>
      <c r="O65" s="66"/>
      <c r="P65" s="66"/>
      <c r="Q65" s="66"/>
      <c r="R65" s="66"/>
      <c r="S65" s="66"/>
      <c r="T65" s="67" t="s">
        <v>93</v>
      </c>
      <c r="U65" s="67"/>
      <c r="V65" s="67"/>
      <c r="W65" s="67"/>
      <c r="X65" s="67"/>
      <c r="Y65" s="67"/>
      <c r="Z65" s="67"/>
      <c r="AA65" s="67" t="s">
        <v>50</v>
      </c>
      <c r="AB65" s="67"/>
      <c r="AC65" s="67"/>
      <c r="AD65" s="67"/>
      <c r="AE65" s="67"/>
      <c r="AF65" s="67"/>
      <c r="AG65" s="67"/>
      <c r="AH65" s="64">
        <f t="shared" si="0"/>
        <v>14</v>
      </c>
      <c r="AI65" s="64"/>
      <c r="AJ65" s="64"/>
      <c r="AK65" s="64"/>
      <c r="AL65" s="64"/>
      <c r="AM65" s="64"/>
      <c r="AN65" s="64"/>
      <c r="AO65" s="65">
        <v>41.33</v>
      </c>
      <c r="AP65" s="65"/>
      <c r="AQ65" s="65"/>
      <c r="AR65" s="65"/>
      <c r="AS65" s="65"/>
      <c r="AT65" s="65"/>
      <c r="AU65" s="65"/>
      <c r="AV65" s="65"/>
      <c r="AW65" s="65"/>
      <c r="AX65" s="65">
        <f t="shared" si="1"/>
        <v>578.62</v>
      </c>
      <c r="AY65" s="65"/>
      <c r="AZ65" s="65"/>
      <c r="BA65" s="65"/>
      <c r="BB65" s="65"/>
      <c r="BC65" s="65"/>
      <c r="BD65" s="65"/>
      <c r="BE65" s="65"/>
      <c r="BF65" s="65"/>
      <c r="BG65" s="65"/>
      <c r="BH65" s="61">
        <v>0.5</v>
      </c>
      <c r="BI65" s="61"/>
      <c r="BJ65" s="61"/>
      <c r="BK65" s="61"/>
      <c r="BL65" s="61"/>
      <c r="BM65" s="61"/>
      <c r="BN65" s="61"/>
      <c r="BO65" s="61"/>
      <c r="BP65" s="61"/>
      <c r="BQ65" s="61"/>
      <c r="BR65" s="61"/>
      <c r="BS65" s="61"/>
      <c r="BT65" s="61"/>
      <c r="BU65" s="61"/>
      <c r="BV65" s="61"/>
      <c r="BW65" s="61"/>
      <c r="BX65" s="61"/>
      <c r="BY65" s="61"/>
      <c r="BZ65" s="61">
        <v>4</v>
      </c>
      <c r="CA65" s="61"/>
      <c r="CB65" s="61"/>
      <c r="CC65" s="61"/>
      <c r="CD65" s="61"/>
      <c r="CE65" s="61"/>
      <c r="CF65" s="61"/>
      <c r="CG65" s="61"/>
      <c r="CH65" s="61"/>
      <c r="CI65" s="61"/>
      <c r="CJ65" s="61"/>
      <c r="CK65" s="61"/>
      <c r="CL65" s="61">
        <v>0.5</v>
      </c>
      <c r="CM65" s="61"/>
      <c r="CN65" s="61"/>
      <c r="CO65" s="61"/>
      <c r="CP65" s="61"/>
      <c r="CQ65" s="61"/>
      <c r="CR65" s="61">
        <v>0.5</v>
      </c>
      <c r="CS65" s="61"/>
      <c r="CT65" s="61"/>
      <c r="CU65" s="61"/>
      <c r="CV65" s="61"/>
      <c r="CW65" s="61"/>
      <c r="CX65" s="61"/>
      <c r="CY65" s="61"/>
      <c r="CZ65" s="61"/>
      <c r="DA65" s="61"/>
      <c r="DB65" s="61"/>
      <c r="DC65" s="61"/>
      <c r="DD65" s="61">
        <v>0.5</v>
      </c>
      <c r="DE65" s="61"/>
      <c r="DF65" s="61"/>
      <c r="DG65" s="61"/>
      <c r="DH65" s="61"/>
      <c r="DI65" s="61"/>
      <c r="DJ65" s="61"/>
      <c r="DK65" s="61"/>
      <c r="DL65" s="61"/>
      <c r="DM65" s="61"/>
      <c r="DN65" s="61"/>
      <c r="DO65" s="61"/>
      <c r="DP65" s="61"/>
      <c r="DQ65" s="61"/>
      <c r="DR65" s="61"/>
      <c r="DS65" s="61"/>
      <c r="DT65" s="61"/>
      <c r="DU65" s="61"/>
      <c r="DV65" s="61"/>
      <c r="DW65" s="61"/>
      <c r="DX65" s="61"/>
      <c r="DY65" s="61"/>
      <c r="DZ65" s="61"/>
      <c r="EA65" s="61"/>
      <c r="EB65" s="61"/>
      <c r="EC65" s="61"/>
      <c r="ED65" s="61"/>
      <c r="EE65" s="61"/>
      <c r="EF65" s="61"/>
      <c r="EG65" s="61"/>
      <c r="EH65" s="61">
        <v>4</v>
      </c>
      <c r="EI65" s="61"/>
      <c r="EJ65" s="61"/>
      <c r="EK65" s="61"/>
      <c r="EL65" s="61"/>
      <c r="EM65" s="61"/>
      <c r="EN65" s="61">
        <v>0.5</v>
      </c>
      <c r="EO65" s="61"/>
      <c r="EP65" s="61"/>
      <c r="EQ65" s="61"/>
      <c r="ER65" s="61"/>
      <c r="ES65" s="61"/>
      <c r="ET65" s="61">
        <v>3.5</v>
      </c>
      <c r="EU65" s="61"/>
      <c r="EV65" s="61"/>
      <c r="EW65" s="61"/>
      <c r="EX65" s="61"/>
      <c r="EY65" s="61"/>
      <c r="EZ65" s="61"/>
      <c r="FA65" s="61"/>
      <c r="FB65" s="61"/>
      <c r="FC65" s="61"/>
      <c r="FD65" s="61"/>
      <c r="FE65" s="61"/>
      <c r="FF65" s="61"/>
      <c r="FG65" s="61"/>
      <c r="FH65" s="61"/>
      <c r="FI65" s="61"/>
      <c r="FJ65" s="61"/>
      <c r="FK65" s="61"/>
      <c r="FL65" s="61"/>
      <c r="FM65" s="61"/>
      <c r="FN65" s="61"/>
      <c r="FO65" s="61"/>
      <c r="FP65" s="61"/>
      <c r="FQ65" s="61"/>
      <c r="FR65" s="61"/>
      <c r="FS65" s="61"/>
      <c r="FT65" s="61"/>
      <c r="FU65" s="61"/>
      <c r="FV65" s="61"/>
      <c r="FW65" s="61"/>
      <c r="FX65" s="61"/>
      <c r="FY65" s="61"/>
      <c r="FZ65" s="61"/>
      <c r="GA65" s="61"/>
      <c r="GB65" s="61"/>
      <c r="GC65" s="61"/>
      <c r="GD65" s="61"/>
      <c r="GE65" s="61"/>
      <c r="GF65" s="61"/>
      <c r="GG65" s="61"/>
      <c r="GH65" s="61"/>
      <c r="GI65" s="61"/>
      <c r="GJ65" s="61"/>
      <c r="GK65" s="61"/>
      <c r="GL65" s="61"/>
      <c r="GM65" s="61"/>
      <c r="GN65" s="61"/>
      <c r="GO65" s="61"/>
      <c r="GP65" s="16"/>
      <c r="GQ65" s="16"/>
      <c r="GR65" s="16"/>
      <c r="GS65" s="16"/>
      <c r="GT65" s="16"/>
      <c r="GU65" s="16"/>
      <c r="GV65" s="16"/>
      <c r="GW65" s="16"/>
      <c r="GX65" s="16"/>
      <c r="GY65" s="16"/>
      <c r="GZ65" s="16"/>
      <c r="HA65" s="16"/>
      <c r="HB65" s="16"/>
      <c r="HC65" s="16"/>
      <c r="HD65" s="16"/>
      <c r="HE65" s="16"/>
      <c r="HF65" s="16"/>
      <c r="HG65" s="16"/>
      <c r="HH65" s="16"/>
      <c r="HI65" s="16"/>
      <c r="HJ65" s="16"/>
      <c r="HK65" s="16"/>
      <c r="HL65" s="16"/>
      <c r="HM65" s="16"/>
      <c r="HN65" s="16"/>
      <c r="HO65" s="16"/>
      <c r="HP65" s="16"/>
      <c r="HQ65" s="16"/>
      <c r="HR65" s="16"/>
      <c r="HS65" s="16"/>
      <c r="HT65" s="16"/>
      <c r="HU65" s="16"/>
      <c r="HV65" s="16"/>
      <c r="HW65" s="16"/>
      <c r="HX65" s="16"/>
      <c r="HY65" s="16"/>
      <c r="HZ65" s="16"/>
      <c r="IA65" s="16"/>
      <c r="IB65" s="16"/>
      <c r="IC65" s="16"/>
      <c r="ID65" s="16"/>
      <c r="IE65" s="16"/>
      <c r="IF65" s="16"/>
      <c r="IG65" s="16"/>
      <c r="IH65" s="16"/>
      <c r="II65" s="16"/>
      <c r="IJ65" s="16"/>
      <c r="IK65" s="16"/>
      <c r="IL65" s="16"/>
      <c r="IM65" s="16"/>
      <c r="IN65" s="16"/>
      <c r="IO65" s="16"/>
      <c r="IP65" s="16"/>
      <c r="IQ65" s="16"/>
      <c r="IR65" s="16"/>
      <c r="IS65" s="16"/>
      <c r="IT65" s="16"/>
      <c r="IU65" s="16"/>
      <c r="IV65" s="16"/>
    </row>
    <row r="66" spans="1:256" s="15" customFormat="1" ht="20.25" customHeight="1" x14ac:dyDescent="0.2">
      <c r="A66" s="66" t="s">
        <v>120</v>
      </c>
      <c r="B66" s="66"/>
      <c r="C66" s="66"/>
      <c r="D66" s="66"/>
      <c r="E66" s="66"/>
      <c r="F66" s="66"/>
      <c r="G66" s="66"/>
      <c r="H66" s="66"/>
      <c r="I66" s="66"/>
      <c r="J66" s="66"/>
      <c r="K66" s="66"/>
      <c r="L66" s="66"/>
      <c r="M66" s="66"/>
      <c r="N66" s="66"/>
      <c r="O66" s="66"/>
      <c r="P66" s="66"/>
      <c r="Q66" s="66"/>
      <c r="R66" s="66"/>
      <c r="S66" s="66"/>
      <c r="T66" s="67" t="s">
        <v>93</v>
      </c>
      <c r="U66" s="67"/>
      <c r="V66" s="67"/>
      <c r="W66" s="67"/>
      <c r="X66" s="67"/>
      <c r="Y66" s="67"/>
      <c r="Z66" s="67"/>
      <c r="AA66" s="67" t="s">
        <v>50</v>
      </c>
      <c r="AB66" s="67"/>
      <c r="AC66" s="67"/>
      <c r="AD66" s="67"/>
      <c r="AE66" s="67"/>
      <c r="AF66" s="67"/>
      <c r="AG66" s="67"/>
      <c r="AH66" s="64">
        <f t="shared" si="0"/>
        <v>3.5999999999999996</v>
      </c>
      <c r="AI66" s="64"/>
      <c r="AJ66" s="64"/>
      <c r="AK66" s="64"/>
      <c r="AL66" s="64"/>
      <c r="AM66" s="64"/>
      <c r="AN66" s="64"/>
      <c r="AO66" s="65">
        <v>93.33</v>
      </c>
      <c r="AP66" s="65"/>
      <c r="AQ66" s="65"/>
      <c r="AR66" s="65"/>
      <c r="AS66" s="65"/>
      <c r="AT66" s="65"/>
      <c r="AU66" s="65"/>
      <c r="AV66" s="65"/>
      <c r="AW66" s="65"/>
      <c r="AX66" s="65">
        <f t="shared" si="1"/>
        <v>335.98799999999994</v>
      </c>
      <c r="AY66" s="65"/>
      <c r="AZ66" s="65"/>
      <c r="BA66" s="65"/>
      <c r="BB66" s="65"/>
      <c r="BC66" s="65"/>
      <c r="BD66" s="65"/>
      <c r="BE66" s="65"/>
      <c r="BF66" s="65"/>
      <c r="BG66" s="65"/>
      <c r="BH66" s="61">
        <v>0.3</v>
      </c>
      <c r="BI66" s="61"/>
      <c r="BJ66" s="61"/>
      <c r="BK66" s="61"/>
      <c r="BL66" s="61"/>
      <c r="BM66" s="61"/>
      <c r="BN66" s="61">
        <v>0.3</v>
      </c>
      <c r="BO66" s="61"/>
      <c r="BP66" s="61"/>
      <c r="BQ66" s="61"/>
      <c r="BR66" s="61"/>
      <c r="BS66" s="61"/>
      <c r="BT66" s="61"/>
      <c r="BU66" s="61"/>
      <c r="BV66" s="61"/>
      <c r="BW66" s="61"/>
      <c r="BX66" s="61"/>
      <c r="BY66" s="61"/>
      <c r="BZ66" s="61"/>
      <c r="CA66" s="61"/>
      <c r="CB66" s="61"/>
      <c r="CC66" s="61"/>
      <c r="CD66" s="61"/>
      <c r="CE66" s="61"/>
      <c r="CF66" s="61"/>
      <c r="CG66" s="61"/>
      <c r="CH66" s="61"/>
      <c r="CI66" s="61"/>
      <c r="CJ66" s="61"/>
      <c r="CK66" s="61"/>
      <c r="CL66" s="61">
        <v>0.3</v>
      </c>
      <c r="CM66" s="61"/>
      <c r="CN66" s="61"/>
      <c r="CO66" s="61"/>
      <c r="CP66" s="61"/>
      <c r="CQ66" s="61"/>
      <c r="CR66" s="61">
        <v>0.6</v>
      </c>
      <c r="CS66" s="61"/>
      <c r="CT66" s="61"/>
      <c r="CU66" s="61"/>
      <c r="CV66" s="61"/>
      <c r="CW66" s="61"/>
      <c r="CX66" s="61"/>
      <c r="CY66" s="61"/>
      <c r="CZ66" s="61"/>
      <c r="DA66" s="61"/>
      <c r="DB66" s="61"/>
      <c r="DC66" s="61"/>
      <c r="DD66" s="61">
        <v>0.3</v>
      </c>
      <c r="DE66" s="61"/>
      <c r="DF66" s="61"/>
      <c r="DG66" s="61"/>
      <c r="DH66" s="61"/>
      <c r="DI66" s="61"/>
      <c r="DJ66" s="61">
        <v>0.3</v>
      </c>
      <c r="DK66" s="61"/>
      <c r="DL66" s="61"/>
      <c r="DM66" s="61"/>
      <c r="DN66" s="61"/>
      <c r="DO66" s="61"/>
      <c r="DP66" s="61"/>
      <c r="DQ66" s="61"/>
      <c r="DR66" s="61"/>
      <c r="DS66" s="61"/>
      <c r="DT66" s="61"/>
      <c r="DU66" s="61"/>
      <c r="DV66" s="61">
        <v>0.3</v>
      </c>
      <c r="DW66" s="61"/>
      <c r="DX66" s="61"/>
      <c r="DY66" s="61"/>
      <c r="DZ66" s="61"/>
      <c r="EA66" s="61"/>
      <c r="EB66" s="61"/>
      <c r="EC66" s="61"/>
      <c r="ED66" s="61"/>
      <c r="EE66" s="61"/>
      <c r="EF66" s="61"/>
      <c r="EG66" s="61"/>
      <c r="EH66" s="61">
        <v>0.3</v>
      </c>
      <c r="EI66" s="61"/>
      <c r="EJ66" s="61"/>
      <c r="EK66" s="61"/>
      <c r="EL66" s="61"/>
      <c r="EM66" s="61"/>
      <c r="EN66" s="61">
        <v>0.3</v>
      </c>
      <c r="EO66" s="61"/>
      <c r="EP66" s="61"/>
      <c r="EQ66" s="61"/>
      <c r="ER66" s="61"/>
      <c r="ES66" s="61"/>
      <c r="ET66" s="61"/>
      <c r="EU66" s="61"/>
      <c r="EV66" s="61"/>
      <c r="EW66" s="61"/>
      <c r="EX66" s="61"/>
      <c r="EY66" s="61"/>
      <c r="EZ66" s="61">
        <v>0.6</v>
      </c>
      <c r="FA66" s="61"/>
      <c r="FB66" s="61"/>
      <c r="FC66" s="61"/>
      <c r="FD66" s="61"/>
      <c r="FE66" s="61"/>
      <c r="FF66" s="61"/>
      <c r="FG66" s="61"/>
      <c r="FH66" s="61"/>
      <c r="FI66" s="61"/>
      <c r="FJ66" s="61"/>
      <c r="FK66" s="61"/>
      <c r="FL66" s="61"/>
      <c r="FM66" s="61"/>
      <c r="FN66" s="61"/>
      <c r="FO66" s="61"/>
      <c r="FP66" s="61"/>
      <c r="FQ66" s="61"/>
      <c r="FR66" s="61"/>
      <c r="FS66" s="61"/>
      <c r="FT66" s="61"/>
      <c r="FU66" s="61"/>
      <c r="FV66" s="61"/>
      <c r="FW66" s="61"/>
      <c r="FX66" s="61"/>
      <c r="FY66" s="61"/>
      <c r="FZ66" s="61"/>
      <c r="GA66" s="61"/>
      <c r="GB66" s="61"/>
      <c r="GC66" s="61"/>
      <c r="GD66" s="61"/>
      <c r="GE66" s="61"/>
      <c r="GF66" s="61"/>
      <c r="GG66" s="61"/>
      <c r="GH66" s="61"/>
      <c r="GI66" s="61"/>
      <c r="GJ66" s="61"/>
      <c r="GK66" s="61"/>
      <c r="GL66" s="61"/>
      <c r="GM66" s="61"/>
      <c r="GN66" s="61"/>
      <c r="GO66" s="61"/>
      <c r="GP66" s="16"/>
      <c r="GQ66" s="16"/>
      <c r="GR66" s="16"/>
      <c r="GS66" s="16"/>
      <c r="GT66" s="16"/>
      <c r="GU66" s="16"/>
      <c r="GV66" s="16"/>
      <c r="GW66" s="16"/>
      <c r="GX66" s="16"/>
      <c r="GY66" s="16"/>
      <c r="GZ66" s="16"/>
      <c r="HA66" s="16"/>
      <c r="HB66" s="16"/>
      <c r="HC66" s="16"/>
      <c r="HD66" s="16"/>
      <c r="HE66" s="16"/>
      <c r="HF66" s="16"/>
      <c r="HG66" s="16"/>
      <c r="HH66" s="16"/>
      <c r="HI66" s="16"/>
      <c r="HJ66" s="16"/>
      <c r="HK66" s="16"/>
      <c r="HL66" s="16"/>
      <c r="HM66" s="16"/>
      <c r="HN66" s="16"/>
      <c r="HO66" s="16"/>
      <c r="HP66" s="16"/>
      <c r="HQ66" s="16"/>
      <c r="HR66" s="16"/>
      <c r="HS66" s="16"/>
      <c r="HT66" s="16"/>
      <c r="HU66" s="16"/>
      <c r="HV66" s="16"/>
      <c r="HW66" s="16"/>
      <c r="HX66" s="16"/>
      <c r="HY66" s="16"/>
      <c r="HZ66" s="16"/>
      <c r="IA66" s="16"/>
      <c r="IB66" s="16"/>
      <c r="IC66" s="16"/>
      <c r="ID66" s="16"/>
      <c r="IE66" s="16"/>
      <c r="IF66" s="16"/>
      <c r="IG66" s="16"/>
      <c r="IH66" s="16"/>
      <c r="II66" s="16"/>
      <c r="IJ66" s="16"/>
      <c r="IK66" s="16"/>
      <c r="IL66" s="16"/>
      <c r="IM66" s="16"/>
      <c r="IN66" s="16"/>
      <c r="IO66" s="16"/>
      <c r="IP66" s="16"/>
      <c r="IQ66" s="16"/>
      <c r="IR66" s="16"/>
      <c r="IS66" s="16"/>
      <c r="IT66" s="16"/>
      <c r="IU66" s="16"/>
      <c r="IV66" s="16"/>
    </row>
    <row r="67" spans="1:256" s="15" customFormat="1" ht="20.25" customHeight="1" x14ac:dyDescent="0.2">
      <c r="A67" s="66" t="s">
        <v>121</v>
      </c>
      <c r="B67" s="66"/>
      <c r="C67" s="66"/>
      <c r="D67" s="66"/>
      <c r="E67" s="66"/>
      <c r="F67" s="66"/>
      <c r="G67" s="66"/>
      <c r="H67" s="66"/>
      <c r="I67" s="66"/>
      <c r="J67" s="66"/>
      <c r="K67" s="66"/>
      <c r="L67" s="66"/>
      <c r="M67" s="66"/>
      <c r="N67" s="66"/>
      <c r="O67" s="66"/>
      <c r="P67" s="66"/>
      <c r="Q67" s="66"/>
      <c r="R67" s="66"/>
      <c r="S67" s="66"/>
      <c r="T67" s="67"/>
      <c r="U67" s="67"/>
      <c r="V67" s="67"/>
      <c r="W67" s="67"/>
      <c r="X67" s="67"/>
      <c r="Y67" s="67"/>
      <c r="Z67" s="67"/>
      <c r="AA67" s="67" t="s">
        <v>50</v>
      </c>
      <c r="AB67" s="67"/>
      <c r="AC67" s="67"/>
      <c r="AD67" s="67"/>
      <c r="AE67" s="67"/>
      <c r="AF67" s="67"/>
      <c r="AG67" s="67"/>
      <c r="AH67" s="64">
        <f t="shared" si="0"/>
        <v>17.119999999999997</v>
      </c>
      <c r="AI67" s="64"/>
      <c r="AJ67" s="64"/>
      <c r="AK67" s="64"/>
      <c r="AL67" s="64"/>
      <c r="AM67" s="64"/>
      <c r="AN67" s="64"/>
      <c r="AO67" s="65">
        <v>48.5</v>
      </c>
      <c r="AP67" s="65"/>
      <c r="AQ67" s="65"/>
      <c r="AR67" s="65"/>
      <c r="AS67" s="65"/>
      <c r="AT67" s="65"/>
      <c r="AU67" s="65"/>
      <c r="AV67" s="65"/>
      <c r="AW67" s="65"/>
      <c r="AX67" s="65">
        <f t="shared" si="1"/>
        <v>830.31999999999982</v>
      </c>
      <c r="AY67" s="65"/>
      <c r="AZ67" s="65"/>
      <c r="BA67" s="65"/>
      <c r="BB67" s="65"/>
      <c r="BC67" s="65"/>
      <c r="BD67" s="65"/>
      <c r="BE67" s="65"/>
      <c r="BF67" s="65"/>
      <c r="BG67" s="65"/>
      <c r="BH67" s="61">
        <v>2.36</v>
      </c>
      <c r="BI67" s="61"/>
      <c r="BJ67" s="61"/>
      <c r="BK67" s="61"/>
      <c r="BL67" s="61"/>
      <c r="BM67" s="61"/>
      <c r="BN67" s="61"/>
      <c r="BO67" s="61"/>
      <c r="BP67" s="61"/>
      <c r="BQ67" s="61"/>
      <c r="BR67" s="61"/>
      <c r="BS67" s="61"/>
      <c r="BT67" s="61">
        <v>0.57999999999999996</v>
      </c>
      <c r="BU67" s="61"/>
      <c r="BV67" s="61"/>
      <c r="BW67" s="61"/>
      <c r="BX67" s="61"/>
      <c r="BY67" s="61"/>
      <c r="BZ67" s="61"/>
      <c r="CA67" s="61"/>
      <c r="CB67" s="61"/>
      <c r="CC67" s="61"/>
      <c r="CD67" s="61"/>
      <c r="CE67" s="61"/>
      <c r="CF67" s="61">
        <v>1.4</v>
      </c>
      <c r="CG67" s="61"/>
      <c r="CH67" s="61"/>
      <c r="CI67" s="61"/>
      <c r="CJ67" s="61"/>
      <c r="CK67" s="61"/>
      <c r="CL67" s="61">
        <v>2.2799999999999998</v>
      </c>
      <c r="CM67" s="61"/>
      <c r="CN67" s="61"/>
      <c r="CO67" s="61"/>
      <c r="CP67" s="61"/>
      <c r="CQ67" s="61"/>
      <c r="CR67" s="61">
        <v>2.44</v>
      </c>
      <c r="CS67" s="61"/>
      <c r="CT67" s="61"/>
      <c r="CU67" s="61"/>
      <c r="CV67" s="61"/>
      <c r="CW67" s="61"/>
      <c r="CX67" s="61"/>
      <c r="CY67" s="61"/>
      <c r="CZ67" s="61"/>
      <c r="DA67" s="61"/>
      <c r="DB67" s="61"/>
      <c r="DC67" s="61"/>
      <c r="DD67" s="61"/>
      <c r="DE67" s="61"/>
      <c r="DF67" s="61"/>
      <c r="DG67" s="61"/>
      <c r="DH67" s="61"/>
      <c r="DI67" s="61"/>
      <c r="DJ67" s="61">
        <v>2.64</v>
      </c>
      <c r="DK67" s="61"/>
      <c r="DL67" s="61"/>
      <c r="DM67" s="61"/>
      <c r="DN67" s="61"/>
      <c r="DO67" s="61"/>
      <c r="DP67" s="61">
        <v>0.64</v>
      </c>
      <c r="DQ67" s="61"/>
      <c r="DR67" s="61"/>
      <c r="DS67" s="61"/>
      <c r="DT67" s="61"/>
      <c r="DU67" s="61"/>
      <c r="DV67" s="61"/>
      <c r="DW67" s="61"/>
      <c r="DX67" s="61"/>
      <c r="DY67" s="61"/>
      <c r="DZ67" s="61"/>
      <c r="EA67" s="61"/>
      <c r="EB67" s="61">
        <v>2.2000000000000002</v>
      </c>
      <c r="EC67" s="61"/>
      <c r="ED67" s="61"/>
      <c r="EE67" s="61"/>
      <c r="EF67" s="61"/>
      <c r="EG67" s="61"/>
      <c r="EH67" s="61"/>
      <c r="EI67" s="61"/>
      <c r="EJ67" s="61"/>
      <c r="EK67" s="61"/>
      <c r="EL67" s="61"/>
      <c r="EM67" s="61"/>
      <c r="EN67" s="61">
        <v>0.57999999999999996</v>
      </c>
      <c r="EO67" s="61"/>
      <c r="EP67" s="61"/>
      <c r="EQ67" s="61"/>
      <c r="ER67" s="61"/>
      <c r="ES67" s="61"/>
      <c r="ET67" s="61"/>
      <c r="EU67" s="61"/>
      <c r="EV67" s="61"/>
      <c r="EW67" s="61"/>
      <c r="EX67" s="61"/>
      <c r="EY67" s="61"/>
      <c r="EZ67" s="61">
        <v>2</v>
      </c>
      <c r="FA67" s="61"/>
      <c r="FB67" s="61"/>
      <c r="FC67" s="61"/>
      <c r="FD67" s="61"/>
      <c r="FE67" s="61"/>
      <c r="FF67" s="61"/>
      <c r="FG67" s="61"/>
      <c r="FH67" s="61"/>
      <c r="FI67" s="61"/>
      <c r="FJ67" s="61"/>
      <c r="FK67" s="61"/>
      <c r="FL67" s="61"/>
      <c r="FM67" s="61"/>
      <c r="FN67" s="61"/>
      <c r="FO67" s="61"/>
      <c r="FP67" s="61"/>
      <c r="FQ67" s="61"/>
      <c r="FR67" s="61"/>
      <c r="FS67" s="61"/>
      <c r="FT67" s="61"/>
      <c r="FU67" s="61"/>
      <c r="FV67" s="61"/>
      <c r="FW67" s="61"/>
      <c r="FX67" s="61"/>
      <c r="FY67" s="61"/>
      <c r="FZ67" s="61"/>
      <c r="GA67" s="61"/>
      <c r="GB67" s="61"/>
      <c r="GC67" s="61"/>
      <c r="GD67" s="61"/>
      <c r="GE67" s="61"/>
      <c r="GF67" s="61"/>
      <c r="GG67" s="61"/>
      <c r="GH67" s="61"/>
      <c r="GI67" s="61"/>
      <c r="GJ67" s="61"/>
      <c r="GK67" s="61"/>
      <c r="GL67" s="61"/>
      <c r="GM67" s="61"/>
      <c r="GN67" s="61"/>
      <c r="GO67" s="61"/>
      <c r="GP67" s="16"/>
      <c r="GQ67" s="16"/>
      <c r="GR67" s="16"/>
      <c r="GS67" s="16"/>
      <c r="GT67" s="16"/>
      <c r="GU67" s="16"/>
      <c r="GV67" s="16"/>
      <c r="GW67" s="16"/>
      <c r="GX67" s="16"/>
      <c r="GY67" s="16"/>
      <c r="GZ67" s="16"/>
      <c r="HA67" s="16"/>
      <c r="HB67" s="16"/>
      <c r="HC67" s="16"/>
      <c r="HD67" s="16"/>
      <c r="HE67" s="16"/>
      <c r="HF67" s="16"/>
      <c r="HG67" s="16"/>
      <c r="HH67" s="16"/>
      <c r="HI67" s="16"/>
      <c r="HJ67" s="16"/>
      <c r="HK67" s="16"/>
      <c r="HL67" s="16"/>
      <c r="HM67" s="16"/>
      <c r="HN67" s="16"/>
      <c r="HO67" s="16"/>
      <c r="HP67" s="16"/>
      <c r="HQ67" s="16"/>
      <c r="HR67" s="16"/>
      <c r="HS67" s="16"/>
      <c r="HT67" s="16"/>
      <c r="HU67" s="16"/>
      <c r="HV67" s="16"/>
      <c r="HW67" s="16"/>
      <c r="HX67" s="16"/>
      <c r="HY67" s="16"/>
      <c r="HZ67" s="16"/>
      <c r="IA67" s="16"/>
      <c r="IB67" s="16"/>
      <c r="IC67" s="16"/>
      <c r="ID67" s="16"/>
      <c r="IE67" s="16"/>
      <c r="IF67" s="16"/>
      <c r="IG67" s="16"/>
      <c r="IH67" s="16"/>
      <c r="II67" s="16"/>
      <c r="IJ67" s="16"/>
      <c r="IK67" s="16"/>
      <c r="IL67" s="16"/>
      <c r="IM67" s="16"/>
      <c r="IN67" s="16"/>
      <c r="IO67" s="16"/>
      <c r="IP67" s="16"/>
      <c r="IQ67" s="16"/>
      <c r="IR67" s="16"/>
      <c r="IS67" s="16"/>
      <c r="IT67" s="16"/>
      <c r="IU67" s="16"/>
      <c r="IV67" s="16"/>
    </row>
    <row r="68" spans="1:256" s="15" customFormat="1" ht="20.25" customHeight="1" x14ac:dyDescent="0.2">
      <c r="A68" s="66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6"/>
      <c r="P68" s="66"/>
      <c r="Q68" s="66"/>
      <c r="R68" s="66"/>
      <c r="S68" s="66"/>
      <c r="T68" s="67"/>
      <c r="U68" s="67"/>
      <c r="V68" s="67"/>
      <c r="W68" s="67"/>
      <c r="X68" s="67"/>
      <c r="Y68" s="67"/>
      <c r="Z68" s="67"/>
      <c r="AA68" s="67" t="s">
        <v>50</v>
      </c>
      <c r="AB68" s="67"/>
      <c r="AC68" s="67"/>
      <c r="AD68" s="67"/>
      <c r="AE68" s="67"/>
      <c r="AF68" s="67"/>
      <c r="AG68" s="67"/>
      <c r="AH68" s="64">
        <f t="shared" si="0"/>
        <v>0</v>
      </c>
      <c r="AI68" s="64"/>
      <c r="AJ68" s="64"/>
      <c r="AK68" s="64"/>
      <c r="AL68" s="64"/>
      <c r="AM68" s="64"/>
      <c r="AN68" s="64"/>
      <c r="AO68" s="65"/>
      <c r="AP68" s="65"/>
      <c r="AQ68" s="65"/>
      <c r="AR68" s="65"/>
      <c r="AS68" s="65"/>
      <c r="AT68" s="65"/>
      <c r="AU68" s="65"/>
      <c r="AV68" s="65"/>
      <c r="AW68" s="65"/>
      <c r="AX68" s="65">
        <f t="shared" si="1"/>
        <v>0</v>
      </c>
      <c r="AY68" s="65"/>
      <c r="AZ68" s="65"/>
      <c r="BA68" s="65"/>
      <c r="BB68" s="65"/>
      <c r="BC68" s="65"/>
      <c r="BD68" s="65"/>
      <c r="BE68" s="65"/>
      <c r="BF68" s="65"/>
      <c r="BG68" s="65"/>
      <c r="BH68" s="61"/>
      <c r="BI68" s="61"/>
      <c r="BJ68" s="61"/>
      <c r="BK68" s="61"/>
      <c r="BL68" s="61"/>
      <c r="BM68" s="61"/>
      <c r="BN68" s="61"/>
      <c r="BO68" s="61"/>
      <c r="BP68" s="61"/>
      <c r="BQ68" s="61"/>
      <c r="BR68" s="61"/>
      <c r="BS68" s="61"/>
      <c r="BT68" s="61"/>
      <c r="BU68" s="61"/>
      <c r="BV68" s="61"/>
      <c r="BW68" s="61"/>
      <c r="BX68" s="61"/>
      <c r="BY68" s="61"/>
      <c r="BZ68" s="61"/>
      <c r="CA68" s="61"/>
      <c r="CB68" s="61"/>
      <c r="CC68" s="61"/>
      <c r="CD68" s="61"/>
      <c r="CE68" s="61"/>
      <c r="CF68" s="61"/>
      <c r="CG68" s="61"/>
      <c r="CH68" s="61"/>
      <c r="CI68" s="61"/>
      <c r="CJ68" s="61"/>
      <c r="CK68" s="61"/>
      <c r="CL68" s="61"/>
      <c r="CM68" s="61"/>
      <c r="CN68" s="61"/>
      <c r="CO68" s="61"/>
      <c r="CP68" s="61"/>
      <c r="CQ68" s="61"/>
      <c r="CR68" s="61"/>
      <c r="CS68" s="61"/>
      <c r="CT68" s="61"/>
      <c r="CU68" s="61"/>
      <c r="CV68" s="61"/>
      <c r="CW68" s="61"/>
      <c r="CX68" s="61"/>
      <c r="CY68" s="61"/>
      <c r="CZ68" s="61"/>
      <c r="DA68" s="61"/>
      <c r="DB68" s="61"/>
      <c r="DC68" s="61"/>
      <c r="DD68" s="61"/>
      <c r="DE68" s="61"/>
      <c r="DF68" s="61"/>
      <c r="DG68" s="61"/>
      <c r="DH68" s="61"/>
      <c r="DI68" s="61"/>
      <c r="DJ68" s="61"/>
      <c r="DK68" s="61"/>
      <c r="DL68" s="61"/>
      <c r="DM68" s="61"/>
      <c r="DN68" s="61"/>
      <c r="DO68" s="61"/>
      <c r="DP68" s="61"/>
      <c r="DQ68" s="61"/>
      <c r="DR68" s="61"/>
      <c r="DS68" s="61"/>
      <c r="DT68" s="61"/>
      <c r="DU68" s="61"/>
      <c r="DV68" s="61"/>
      <c r="DW68" s="61"/>
      <c r="DX68" s="61"/>
      <c r="DY68" s="61"/>
      <c r="DZ68" s="61"/>
      <c r="EA68" s="61"/>
      <c r="EB68" s="61"/>
      <c r="EC68" s="61"/>
      <c r="ED68" s="61"/>
      <c r="EE68" s="61"/>
      <c r="EF68" s="61"/>
      <c r="EG68" s="61"/>
      <c r="EH68" s="61"/>
      <c r="EI68" s="61"/>
      <c r="EJ68" s="61"/>
      <c r="EK68" s="61"/>
      <c r="EL68" s="61"/>
      <c r="EM68" s="61"/>
      <c r="EN68" s="61"/>
      <c r="EO68" s="61"/>
      <c r="EP68" s="61"/>
      <c r="EQ68" s="61"/>
      <c r="ER68" s="61"/>
      <c r="ES68" s="61"/>
      <c r="ET68" s="61"/>
      <c r="EU68" s="61"/>
      <c r="EV68" s="61"/>
      <c r="EW68" s="61"/>
      <c r="EX68" s="61"/>
      <c r="EY68" s="61"/>
      <c r="EZ68" s="61"/>
      <c r="FA68" s="61"/>
      <c r="FB68" s="61"/>
      <c r="FC68" s="61"/>
      <c r="FD68" s="61"/>
      <c r="FE68" s="61"/>
      <c r="FF68" s="61"/>
      <c r="FG68" s="61"/>
      <c r="FH68" s="61"/>
      <c r="FI68" s="61"/>
      <c r="FJ68" s="61"/>
      <c r="FK68" s="61"/>
      <c r="FL68" s="61"/>
      <c r="FM68" s="61"/>
      <c r="FN68" s="61"/>
      <c r="FO68" s="61"/>
      <c r="FP68" s="61"/>
      <c r="FQ68" s="61"/>
      <c r="FR68" s="61"/>
      <c r="FS68" s="61"/>
      <c r="FT68" s="61"/>
      <c r="FU68" s="61"/>
      <c r="FV68" s="61"/>
      <c r="FW68" s="61"/>
      <c r="FX68" s="61"/>
      <c r="FY68" s="61"/>
      <c r="FZ68" s="61"/>
      <c r="GA68" s="61"/>
      <c r="GB68" s="61"/>
      <c r="GC68" s="61"/>
      <c r="GD68" s="61"/>
      <c r="GE68" s="61"/>
      <c r="GF68" s="61"/>
      <c r="GG68" s="61"/>
      <c r="GH68" s="61"/>
      <c r="GI68" s="61"/>
      <c r="GJ68" s="61"/>
      <c r="GK68" s="61"/>
      <c r="GL68" s="61"/>
      <c r="GM68" s="61"/>
      <c r="GN68" s="61"/>
      <c r="GO68" s="61"/>
      <c r="GP68" s="16"/>
      <c r="GQ68" s="16"/>
      <c r="GR68" s="16"/>
      <c r="GS68" s="16"/>
      <c r="GT68" s="16"/>
      <c r="GU68" s="16"/>
      <c r="GV68" s="16"/>
      <c r="GW68" s="16"/>
      <c r="GX68" s="16"/>
      <c r="GY68" s="16"/>
      <c r="GZ68" s="16"/>
      <c r="HA68" s="16"/>
      <c r="HB68" s="16"/>
      <c r="HC68" s="16"/>
      <c r="HD68" s="16"/>
      <c r="HE68" s="16"/>
      <c r="HF68" s="16"/>
      <c r="HG68" s="16"/>
      <c r="HH68" s="16"/>
      <c r="HI68" s="16"/>
      <c r="HJ68" s="16"/>
      <c r="HK68" s="16"/>
      <c r="HL68" s="16"/>
      <c r="HM68" s="16"/>
      <c r="HN68" s="16"/>
      <c r="HO68" s="16"/>
      <c r="HP68" s="16"/>
      <c r="HQ68" s="16"/>
      <c r="HR68" s="16"/>
      <c r="HS68" s="16"/>
      <c r="HT68" s="16"/>
      <c r="HU68" s="16"/>
      <c r="HV68" s="16"/>
      <c r="HW68" s="16"/>
      <c r="HX68" s="16"/>
      <c r="HY68" s="16"/>
      <c r="HZ68" s="16"/>
      <c r="IA68" s="16"/>
      <c r="IB68" s="16"/>
      <c r="IC68" s="16"/>
      <c r="ID68" s="16"/>
      <c r="IE68" s="16"/>
      <c r="IF68" s="16"/>
      <c r="IG68" s="16"/>
      <c r="IH68" s="16"/>
      <c r="II68" s="16"/>
      <c r="IJ68" s="16"/>
      <c r="IK68" s="16"/>
      <c r="IL68" s="16"/>
      <c r="IM68" s="16"/>
      <c r="IN68" s="16"/>
      <c r="IO68" s="16"/>
      <c r="IP68" s="16"/>
      <c r="IQ68" s="16"/>
      <c r="IR68" s="16"/>
      <c r="IS68" s="16"/>
      <c r="IT68" s="16"/>
      <c r="IU68" s="16"/>
      <c r="IV68" s="16"/>
    </row>
    <row r="69" spans="1:256" s="15" customFormat="1" ht="26.2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9"/>
      <c r="AB69" s="19"/>
      <c r="AC69" s="19"/>
      <c r="AD69" s="19"/>
      <c r="AE69" s="20" t="s">
        <v>122</v>
      </c>
      <c r="AF69" s="19"/>
      <c r="AG69" s="19"/>
      <c r="AH69" s="64">
        <f>SUM(AH13:AN68)</f>
        <v>651.1389999999999</v>
      </c>
      <c r="AI69" s="64"/>
      <c r="AJ69" s="64"/>
      <c r="AK69" s="64"/>
      <c r="AL69" s="64"/>
      <c r="AM69" s="64"/>
      <c r="AN69" s="64"/>
      <c r="AO69" s="65">
        <f>SUM(AO13:AW68)</f>
        <v>14321.06</v>
      </c>
      <c r="AP69" s="65"/>
      <c r="AQ69" s="65"/>
      <c r="AR69" s="65"/>
      <c r="AS69" s="65"/>
      <c r="AT69" s="65"/>
      <c r="AU69" s="65"/>
      <c r="AV69" s="65"/>
      <c r="AW69" s="65"/>
      <c r="AX69" s="65">
        <v>38400</v>
      </c>
      <c r="AY69" s="65"/>
      <c r="AZ69" s="65"/>
      <c r="BA69" s="65"/>
      <c r="BB69" s="65"/>
      <c r="BC69" s="65"/>
      <c r="BD69" s="65"/>
      <c r="BE69" s="65"/>
      <c r="BF69" s="65"/>
      <c r="BG69" s="65"/>
      <c r="BH69" s="61"/>
      <c r="BI69" s="61"/>
      <c r="BJ69" s="61"/>
      <c r="BK69" s="61"/>
      <c r="BL69" s="61"/>
      <c r="BM69" s="61"/>
      <c r="BN69" s="61"/>
      <c r="BO69" s="61"/>
      <c r="BP69" s="61"/>
      <c r="BQ69" s="61"/>
      <c r="BR69" s="61"/>
      <c r="BS69" s="61"/>
      <c r="BT69" s="61"/>
      <c r="BU69" s="61"/>
      <c r="BV69" s="61"/>
      <c r="BW69" s="61"/>
      <c r="BX69" s="61"/>
      <c r="BY69" s="61"/>
      <c r="BZ69" s="61"/>
      <c r="CA69" s="61"/>
      <c r="CB69" s="61"/>
      <c r="CC69" s="61"/>
      <c r="CD69" s="61"/>
      <c r="CE69" s="61"/>
      <c r="CF69" s="61"/>
      <c r="CG69" s="61"/>
      <c r="CH69" s="61"/>
      <c r="CI69" s="61"/>
      <c r="CJ69" s="61"/>
      <c r="CK69" s="61"/>
      <c r="CL69" s="61"/>
      <c r="CM69" s="61"/>
      <c r="CN69" s="61"/>
      <c r="CO69" s="61"/>
      <c r="CP69" s="61"/>
      <c r="CQ69" s="61"/>
      <c r="CR69" s="61"/>
      <c r="CS69" s="61"/>
      <c r="CT69" s="61"/>
      <c r="CU69" s="61"/>
      <c r="CV69" s="61"/>
      <c r="CW69" s="61"/>
      <c r="CX69" s="61"/>
      <c r="CY69" s="61"/>
      <c r="CZ69" s="61"/>
      <c r="DA69" s="61"/>
      <c r="DB69" s="61"/>
      <c r="DC69" s="61"/>
      <c r="DD69" s="61"/>
      <c r="DE69" s="61"/>
      <c r="DF69" s="61"/>
      <c r="DG69" s="61"/>
      <c r="DH69" s="61"/>
      <c r="DI69" s="61"/>
      <c r="DJ69" s="61"/>
      <c r="DK69" s="61"/>
      <c r="DL69" s="61"/>
      <c r="DM69" s="61"/>
      <c r="DN69" s="61"/>
      <c r="DO69" s="61"/>
      <c r="DP69" s="61"/>
      <c r="DQ69" s="61"/>
      <c r="DR69" s="61"/>
      <c r="DS69" s="61"/>
      <c r="DT69" s="61"/>
      <c r="DU69" s="61"/>
      <c r="DV69" s="61"/>
      <c r="DW69" s="61"/>
      <c r="DX69" s="61"/>
      <c r="DY69" s="61"/>
      <c r="DZ69" s="61"/>
      <c r="EA69" s="61"/>
      <c r="EB69" s="61"/>
      <c r="EC69" s="61"/>
      <c r="ED69" s="61"/>
      <c r="EE69" s="61"/>
      <c r="EF69" s="61"/>
      <c r="EG69" s="61"/>
      <c r="EH69" s="61"/>
      <c r="EI69" s="61"/>
      <c r="EJ69" s="61"/>
      <c r="EK69" s="61"/>
      <c r="EL69" s="61"/>
      <c r="EM69" s="61"/>
      <c r="EN69" s="61"/>
      <c r="EO69" s="61"/>
      <c r="EP69" s="61"/>
      <c r="EQ69" s="61"/>
      <c r="ER69" s="61"/>
      <c r="ES69" s="61"/>
      <c r="ET69" s="61"/>
      <c r="EU69" s="61"/>
      <c r="EV69" s="61"/>
      <c r="EW69" s="61"/>
      <c r="EX69" s="61"/>
      <c r="EY69" s="61"/>
      <c r="EZ69" s="61"/>
      <c r="FA69" s="61"/>
      <c r="FB69" s="61"/>
      <c r="FC69" s="61"/>
      <c r="FD69" s="61"/>
      <c r="FE69" s="61"/>
      <c r="FF69" s="61"/>
      <c r="FG69" s="61"/>
      <c r="FH69" s="61"/>
      <c r="FI69" s="61"/>
      <c r="FJ69" s="61"/>
      <c r="FK69" s="61"/>
      <c r="FL69" s="61"/>
      <c r="FM69" s="61"/>
      <c r="FN69" s="61"/>
      <c r="FO69" s="61"/>
      <c r="FP69" s="61"/>
      <c r="FQ69" s="61"/>
      <c r="FR69" s="61"/>
      <c r="FS69" s="61"/>
      <c r="FT69" s="61"/>
      <c r="FU69" s="61"/>
      <c r="FV69" s="61"/>
      <c r="FW69" s="61"/>
      <c r="FX69" s="61"/>
      <c r="FY69" s="61"/>
      <c r="FZ69" s="61"/>
      <c r="GA69" s="61"/>
      <c r="GB69" s="61"/>
      <c r="GC69" s="61"/>
      <c r="GD69" s="61"/>
      <c r="GE69" s="61"/>
      <c r="GF69" s="61"/>
      <c r="GG69" s="61"/>
      <c r="GH69" s="61"/>
      <c r="GI69" s="61"/>
      <c r="GJ69" s="61"/>
      <c r="GK69" s="61"/>
      <c r="GL69" s="61"/>
      <c r="GM69" s="61"/>
      <c r="GN69" s="61"/>
      <c r="GO69" s="61"/>
      <c r="GP69" s="16"/>
      <c r="GQ69" s="16"/>
      <c r="GR69" s="16"/>
      <c r="GS69" s="16"/>
      <c r="GT69" s="16"/>
      <c r="GU69" s="16"/>
      <c r="GV69" s="16"/>
      <c r="GW69" s="16"/>
      <c r="GX69" s="16"/>
      <c r="GY69" s="16"/>
      <c r="GZ69" s="16"/>
      <c r="HA69" s="16"/>
      <c r="HB69" s="16"/>
      <c r="HC69" s="16"/>
      <c r="HD69" s="16"/>
      <c r="HE69" s="16"/>
      <c r="HF69" s="16"/>
      <c r="HG69" s="16"/>
      <c r="HH69" s="16"/>
      <c r="HI69" s="16"/>
      <c r="HJ69" s="16"/>
      <c r="HK69" s="16"/>
      <c r="HL69" s="16"/>
      <c r="HM69" s="16"/>
      <c r="HN69" s="16"/>
      <c r="HO69" s="16"/>
      <c r="HP69" s="16"/>
      <c r="HQ69" s="16"/>
      <c r="HR69" s="16"/>
      <c r="HS69" s="16"/>
      <c r="HT69" s="16"/>
      <c r="HU69" s="16"/>
      <c r="HV69" s="16"/>
      <c r="HW69" s="16"/>
      <c r="HX69" s="16"/>
      <c r="HY69" s="16"/>
      <c r="HZ69" s="16"/>
      <c r="IA69" s="16"/>
      <c r="IB69" s="16"/>
      <c r="IC69" s="16"/>
      <c r="ID69" s="16"/>
      <c r="IE69" s="16"/>
      <c r="IF69" s="16"/>
      <c r="IG69" s="16"/>
      <c r="IH69" s="16"/>
      <c r="II69" s="16"/>
      <c r="IJ69" s="16"/>
      <c r="IK69" s="16"/>
      <c r="IL69" s="16"/>
      <c r="IM69" s="16"/>
      <c r="IN69" s="16"/>
      <c r="IO69" s="16"/>
      <c r="IP69" s="16"/>
      <c r="IQ69" s="16"/>
      <c r="IR69" s="16"/>
      <c r="IS69" s="16"/>
      <c r="IT69" s="16"/>
      <c r="IU69" s="16"/>
      <c r="IV69" s="16"/>
    </row>
    <row r="72" spans="1:256" ht="11.25" customHeight="1" x14ac:dyDescent="0.2">
      <c r="A72" s="1" t="s">
        <v>123</v>
      </c>
      <c r="M72" s="62">
        <v>17</v>
      </c>
      <c r="N72" s="62"/>
      <c r="O72" s="62"/>
      <c r="P72" s="62"/>
      <c r="Q72" s="62"/>
      <c r="R72" s="62"/>
      <c r="S72" s="62"/>
      <c r="T72" s="1" t="s">
        <v>124</v>
      </c>
      <c r="BG72" s="1" t="s">
        <v>125</v>
      </c>
      <c r="BP72" s="63" t="s">
        <v>126</v>
      </c>
      <c r="BQ72" s="63"/>
      <c r="BR72" s="63"/>
      <c r="BS72" s="63"/>
      <c r="BT72" s="63"/>
      <c r="BU72" s="63"/>
      <c r="BV72" s="63"/>
      <c r="BW72" s="63"/>
      <c r="BX72" s="63"/>
      <c r="BY72" s="63"/>
      <c r="BZ72" s="63"/>
      <c r="CA72" s="63"/>
      <c r="CB72" s="63"/>
      <c r="CC72" s="63"/>
      <c r="CD72" s="63"/>
      <c r="CE72" s="63"/>
      <c r="CH72" s="62"/>
      <c r="CI72" s="62"/>
      <c r="CJ72" s="62"/>
      <c r="CK72" s="62"/>
      <c r="CL72" s="62"/>
      <c r="CM72" s="62"/>
      <c r="CN72" s="62"/>
      <c r="CO72" s="62"/>
      <c r="CP72" s="62"/>
      <c r="CQ72" s="62"/>
      <c r="CR72" s="62"/>
      <c r="CS72" s="62"/>
      <c r="CV72" s="62" t="s">
        <v>127</v>
      </c>
      <c r="CW72" s="62"/>
      <c r="CX72" s="62"/>
      <c r="CY72" s="62"/>
      <c r="CZ72" s="62"/>
      <c r="DA72" s="62"/>
      <c r="DB72" s="62"/>
      <c r="DC72" s="62"/>
      <c r="DD72" s="62"/>
      <c r="DE72" s="62"/>
      <c r="DF72" s="62"/>
      <c r="DG72" s="62"/>
      <c r="DH72" s="62"/>
      <c r="DI72" s="62"/>
      <c r="DJ72" s="62"/>
      <c r="DK72" s="62"/>
      <c r="DL72" s="62"/>
      <c r="DM72" s="62"/>
      <c r="EG72" s="1" t="s">
        <v>128</v>
      </c>
      <c r="EP72" s="62" t="s">
        <v>129</v>
      </c>
      <c r="EQ72" s="62"/>
      <c r="ER72" s="62"/>
      <c r="ES72" s="62"/>
      <c r="ET72" s="62"/>
      <c r="EU72" s="62"/>
      <c r="EV72" s="62"/>
      <c r="EW72" s="62"/>
      <c r="EX72" s="62"/>
      <c r="EY72" s="62"/>
      <c r="EZ72" s="62"/>
      <c r="FA72" s="62"/>
      <c r="FB72" s="62"/>
      <c r="FC72" s="62"/>
      <c r="FD72" s="62"/>
      <c r="FE72" s="62"/>
      <c r="FH72" s="62"/>
      <c r="FI72" s="62"/>
      <c r="FJ72" s="62"/>
      <c r="FK72" s="62"/>
      <c r="FL72" s="62"/>
      <c r="FM72" s="62"/>
      <c r="FN72" s="62"/>
      <c r="FO72" s="62"/>
      <c r="FP72" s="62"/>
      <c r="FQ72" s="62"/>
      <c r="FR72" s="62"/>
      <c r="FS72" s="62"/>
      <c r="FV72" s="62" t="s">
        <v>130</v>
      </c>
      <c r="FW72" s="62"/>
      <c r="FX72" s="62"/>
      <c r="FY72" s="62"/>
      <c r="FZ72" s="62"/>
      <c r="GA72" s="62"/>
      <c r="GB72" s="62"/>
      <c r="GC72" s="62"/>
      <c r="GD72" s="62"/>
      <c r="GE72" s="62"/>
      <c r="GF72" s="62"/>
      <c r="GG72" s="62"/>
      <c r="GH72" s="62"/>
      <c r="GI72" s="62"/>
      <c r="GJ72" s="62"/>
      <c r="GK72" s="62"/>
      <c r="GL72" s="62"/>
      <c r="GM72" s="62"/>
    </row>
    <row r="73" spans="1:256" s="21" customFormat="1" ht="12" customHeight="1" x14ac:dyDescent="0.15">
      <c r="BP73" s="60" t="s">
        <v>131</v>
      </c>
      <c r="BQ73" s="60"/>
      <c r="BR73" s="60"/>
      <c r="BS73" s="60"/>
      <c r="BT73" s="60"/>
      <c r="BU73" s="60"/>
      <c r="BV73" s="60"/>
      <c r="BW73" s="60"/>
      <c r="BX73" s="60"/>
      <c r="BY73" s="60"/>
      <c r="BZ73" s="60"/>
      <c r="CA73" s="60"/>
      <c r="CB73" s="60"/>
      <c r="CC73" s="60"/>
      <c r="CD73" s="60"/>
      <c r="CE73" s="60"/>
      <c r="CH73" s="60" t="s">
        <v>132</v>
      </c>
      <c r="CI73" s="60"/>
      <c r="CJ73" s="60"/>
      <c r="CK73" s="60"/>
      <c r="CL73" s="60"/>
      <c r="CM73" s="60"/>
      <c r="CN73" s="60"/>
      <c r="CO73" s="60"/>
      <c r="CP73" s="60"/>
      <c r="CQ73" s="60"/>
      <c r="CR73" s="60"/>
      <c r="CS73" s="60"/>
      <c r="CV73" s="60" t="s">
        <v>133</v>
      </c>
      <c r="CW73" s="60"/>
      <c r="CX73" s="60"/>
      <c r="CY73" s="60"/>
      <c r="CZ73" s="60"/>
      <c r="DA73" s="60"/>
      <c r="DB73" s="60"/>
      <c r="DC73" s="60"/>
      <c r="DD73" s="60"/>
      <c r="DE73" s="60"/>
      <c r="DF73" s="60"/>
      <c r="DG73" s="60"/>
      <c r="DH73" s="60"/>
      <c r="DI73" s="60"/>
      <c r="DJ73" s="60"/>
      <c r="DK73" s="60"/>
      <c r="DL73" s="60"/>
      <c r="DM73" s="60"/>
      <c r="EP73" s="60" t="s">
        <v>131</v>
      </c>
      <c r="EQ73" s="60"/>
      <c r="ER73" s="60"/>
      <c r="ES73" s="60"/>
      <c r="ET73" s="60"/>
      <c r="EU73" s="60"/>
      <c r="EV73" s="60"/>
      <c r="EW73" s="60"/>
      <c r="EX73" s="60"/>
      <c r="EY73" s="60"/>
      <c r="EZ73" s="60"/>
      <c r="FA73" s="60"/>
      <c r="FB73" s="60"/>
      <c r="FC73" s="60"/>
      <c r="FD73" s="60"/>
      <c r="FE73" s="60"/>
      <c r="FH73" s="60" t="s">
        <v>132</v>
      </c>
      <c r="FI73" s="60"/>
      <c r="FJ73" s="60"/>
      <c r="FK73" s="60"/>
      <c r="FL73" s="60"/>
      <c r="FM73" s="60"/>
      <c r="FN73" s="60"/>
      <c r="FO73" s="60"/>
      <c r="FP73" s="60"/>
      <c r="FQ73" s="60"/>
      <c r="FR73" s="60"/>
      <c r="FS73" s="60"/>
      <c r="FV73" s="60" t="s">
        <v>133</v>
      </c>
      <c r="FW73" s="60"/>
      <c r="FX73" s="60"/>
      <c r="FY73" s="60"/>
      <c r="FZ73" s="60"/>
      <c r="GA73" s="60"/>
      <c r="GB73" s="60"/>
      <c r="GC73" s="60"/>
      <c r="GD73" s="60"/>
      <c r="GE73" s="60"/>
      <c r="GF73" s="60"/>
      <c r="GG73" s="60"/>
      <c r="GH73" s="60"/>
      <c r="GI73" s="60"/>
      <c r="GJ73" s="60"/>
      <c r="GK73" s="60"/>
      <c r="GL73" s="60"/>
      <c r="GM73" s="60"/>
    </row>
  </sheetData>
  <sheetProtection selectLockedCells="1" selectUnlockedCells="1"/>
  <mergeCells count="1737">
    <mergeCell ref="BG8:CD8"/>
    <mergeCell ref="CE8:GL8"/>
    <mergeCell ref="HA8:HL8"/>
    <mergeCell ref="A10:Z10"/>
    <mergeCell ref="AA10:AG12"/>
    <mergeCell ref="AH10:BG10"/>
    <mergeCell ref="BH10:BM10"/>
    <mergeCell ref="BN10:BS10"/>
    <mergeCell ref="BT10:BY10"/>
    <mergeCell ref="BZ10:CE10"/>
    <mergeCell ref="BG6:BQ6"/>
    <mergeCell ref="BR6:GM6"/>
    <mergeCell ref="HA6:HL6"/>
    <mergeCell ref="BG7:CD7"/>
    <mergeCell ref="CE7:GL7"/>
    <mergeCell ref="HA7:HL7"/>
    <mergeCell ref="EC3:EJ3"/>
    <mergeCell ref="HA3:HL3"/>
    <mergeCell ref="HA4:HL4"/>
    <mergeCell ref="CO5:CS5"/>
    <mergeCell ref="CT5:DO5"/>
    <mergeCell ref="DP5:DS5"/>
    <mergeCell ref="DT5:DW5"/>
    <mergeCell ref="DX5:EA5"/>
    <mergeCell ref="HA5:HL5"/>
    <mergeCell ref="GJ10:GO10"/>
    <mergeCell ref="A11:S12"/>
    <mergeCell ref="T11:Z12"/>
    <mergeCell ref="AH11:BG11"/>
    <mergeCell ref="BH11:BM11"/>
    <mergeCell ref="BN11:BS11"/>
    <mergeCell ref="BT11:BY11"/>
    <mergeCell ref="FX13:GC13"/>
    <mergeCell ref="GD13:GI13"/>
    <mergeCell ref="GJ13:GO13"/>
    <mergeCell ref="BZ11:CE11"/>
    <mergeCell ref="CF11:CK11"/>
    <mergeCell ref="CL11:CQ11"/>
    <mergeCell ref="EZ10:FE10"/>
    <mergeCell ref="FF10:FK10"/>
    <mergeCell ref="FL10:FQ10"/>
    <mergeCell ref="FR10:FW10"/>
    <mergeCell ref="FX10:GC10"/>
    <mergeCell ref="GD10:GI10"/>
    <mergeCell ref="DP10:DU10"/>
    <mergeCell ref="DV10:EA10"/>
    <mergeCell ref="EB10:EG10"/>
    <mergeCell ref="EH10:EM10"/>
    <mergeCell ref="EN10:ES10"/>
    <mergeCell ref="ET10:EY10"/>
    <mergeCell ref="CF10:CK10"/>
    <mergeCell ref="CL10:CQ10"/>
    <mergeCell ref="CR10:CW10"/>
    <mergeCell ref="CX10:DC10"/>
    <mergeCell ref="DD10:DI10"/>
    <mergeCell ref="DJ10:DO10"/>
    <mergeCell ref="FL11:FQ11"/>
    <mergeCell ref="FR11:FW11"/>
    <mergeCell ref="FX11:GC11"/>
    <mergeCell ref="GD11:GI11"/>
    <mergeCell ref="GJ11:GO11"/>
    <mergeCell ref="DV13:EA13"/>
    <mergeCell ref="AH12:AN12"/>
    <mergeCell ref="AO12:AW12"/>
    <mergeCell ref="AX12:BG12"/>
    <mergeCell ref="BH12:GO12"/>
    <mergeCell ref="EB11:EG11"/>
    <mergeCell ref="EH11:EM11"/>
    <mergeCell ref="EN11:ES11"/>
    <mergeCell ref="ET11:EY11"/>
    <mergeCell ref="EZ11:FE11"/>
    <mergeCell ref="FF11:FK11"/>
    <mergeCell ref="CR11:CW11"/>
    <mergeCell ref="CX11:DC11"/>
    <mergeCell ref="DD11:DI11"/>
    <mergeCell ref="DJ11:DO11"/>
    <mergeCell ref="DP11:DU11"/>
    <mergeCell ref="DV11:EA11"/>
    <mergeCell ref="A14:S14"/>
    <mergeCell ref="T14:Z14"/>
    <mergeCell ref="AA14:AG14"/>
    <mergeCell ref="AH14:AN14"/>
    <mergeCell ref="AO14:AW14"/>
    <mergeCell ref="EB13:EG13"/>
    <mergeCell ref="EH13:EM13"/>
    <mergeCell ref="EN13:ES13"/>
    <mergeCell ref="ET13:EY13"/>
    <mergeCell ref="EZ13:FE13"/>
    <mergeCell ref="FF13:FK13"/>
    <mergeCell ref="CR13:CW13"/>
    <mergeCell ref="CX13:DC13"/>
    <mergeCell ref="DD13:DI13"/>
    <mergeCell ref="DJ13:DO13"/>
    <mergeCell ref="DP13:DU13"/>
    <mergeCell ref="BH13:BM13"/>
    <mergeCell ref="BN13:BS13"/>
    <mergeCell ref="BT13:BY13"/>
    <mergeCell ref="BZ13:CE13"/>
    <mergeCell ref="CF13:CK13"/>
    <mergeCell ref="CL13:CQ13"/>
    <mergeCell ref="A13:S13"/>
    <mergeCell ref="T13:Z13"/>
    <mergeCell ref="AA13:AG13"/>
    <mergeCell ref="AH13:AN13"/>
    <mergeCell ref="AO13:AW13"/>
    <mergeCell ref="AX13:BG13"/>
    <mergeCell ref="AO15:AW15"/>
    <mergeCell ref="AX15:BG15"/>
    <mergeCell ref="FF14:FK14"/>
    <mergeCell ref="FL14:FQ14"/>
    <mergeCell ref="FR14:FW14"/>
    <mergeCell ref="FL15:FQ15"/>
    <mergeCell ref="FR15:FW15"/>
    <mergeCell ref="T15:Z15"/>
    <mergeCell ref="AA15:AG15"/>
    <mergeCell ref="AH15:AN15"/>
    <mergeCell ref="FL13:FQ13"/>
    <mergeCell ref="FR13:FW13"/>
    <mergeCell ref="FX14:GC14"/>
    <mergeCell ref="GD14:GI14"/>
    <mergeCell ref="GJ14:GO14"/>
    <mergeCell ref="DV14:EA14"/>
    <mergeCell ref="EB14:EG14"/>
    <mergeCell ref="EH14:EM14"/>
    <mergeCell ref="EN14:ES14"/>
    <mergeCell ref="ET14:EY14"/>
    <mergeCell ref="EZ14:FE14"/>
    <mergeCell ref="CL14:CQ14"/>
    <mergeCell ref="CR14:CW14"/>
    <mergeCell ref="CX14:DC14"/>
    <mergeCell ref="DD14:DI14"/>
    <mergeCell ref="DJ14:DO14"/>
    <mergeCell ref="DP14:DU14"/>
    <mergeCell ref="AX14:BG14"/>
    <mergeCell ref="BH14:BM14"/>
    <mergeCell ref="BN14:BS14"/>
    <mergeCell ref="BT14:BY14"/>
    <mergeCell ref="BZ14:CE14"/>
    <mergeCell ref="CF14:CK14"/>
    <mergeCell ref="FX15:GC15"/>
    <mergeCell ref="GD15:GI15"/>
    <mergeCell ref="GJ15:GO15"/>
    <mergeCell ref="FL17:FQ17"/>
    <mergeCell ref="FR17:FW17"/>
    <mergeCell ref="FX17:GC17"/>
    <mergeCell ref="GD17:GI17"/>
    <mergeCell ref="GJ17:GO17"/>
    <mergeCell ref="A16:S16"/>
    <mergeCell ref="T16:Z16"/>
    <mergeCell ref="AA16:AG16"/>
    <mergeCell ref="AH16:AN16"/>
    <mergeCell ref="AO16:AW16"/>
    <mergeCell ref="EB15:EG15"/>
    <mergeCell ref="EH15:EM15"/>
    <mergeCell ref="EN15:ES15"/>
    <mergeCell ref="ET15:EY15"/>
    <mergeCell ref="EZ15:FE15"/>
    <mergeCell ref="FF15:FK15"/>
    <mergeCell ref="CR15:CW15"/>
    <mergeCell ref="CX15:DC15"/>
    <mergeCell ref="DD15:DI15"/>
    <mergeCell ref="DJ15:DO15"/>
    <mergeCell ref="DP15:DU15"/>
    <mergeCell ref="DV15:EA15"/>
    <mergeCell ref="BH15:BM15"/>
    <mergeCell ref="BN15:BS15"/>
    <mergeCell ref="BT15:BY15"/>
    <mergeCell ref="BZ15:CE15"/>
    <mergeCell ref="CF15:CK15"/>
    <mergeCell ref="CL15:CQ15"/>
    <mergeCell ref="A15:S15"/>
    <mergeCell ref="CF17:CK17"/>
    <mergeCell ref="CL17:CQ17"/>
    <mergeCell ref="A17:S17"/>
    <mergeCell ref="T17:Z17"/>
    <mergeCell ref="AA17:AG17"/>
    <mergeCell ref="AH17:AN17"/>
    <mergeCell ref="AO17:AW17"/>
    <mergeCell ref="AX17:BG17"/>
    <mergeCell ref="FF16:FK16"/>
    <mergeCell ref="FL16:FQ16"/>
    <mergeCell ref="FR16:FW16"/>
    <mergeCell ref="FX16:GC16"/>
    <mergeCell ref="GD16:GI16"/>
    <mergeCell ref="GJ16:GO16"/>
    <mergeCell ref="DV16:EA16"/>
    <mergeCell ref="EB16:EG16"/>
    <mergeCell ref="EH16:EM16"/>
    <mergeCell ref="EN16:ES16"/>
    <mergeCell ref="ET16:EY16"/>
    <mergeCell ref="EZ16:FE16"/>
    <mergeCell ref="CL16:CQ16"/>
    <mergeCell ref="CR16:CW16"/>
    <mergeCell ref="CX16:DC16"/>
    <mergeCell ref="DD16:DI16"/>
    <mergeCell ref="DJ16:DO16"/>
    <mergeCell ref="DP16:DU16"/>
    <mergeCell ref="AX16:BG16"/>
    <mergeCell ref="BH16:BM16"/>
    <mergeCell ref="BN16:BS16"/>
    <mergeCell ref="BT16:BY16"/>
    <mergeCell ref="BZ16:CE16"/>
    <mergeCell ref="CF16:CK16"/>
    <mergeCell ref="AX18:BG18"/>
    <mergeCell ref="BH18:BM18"/>
    <mergeCell ref="BN18:BS18"/>
    <mergeCell ref="BT18:BY18"/>
    <mergeCell ref="BZ18:CE18"/>
    <mergeCell ref="CF18:CK18"/>
    <mergeCell ref="FL19:FQ19"/>
    <mergeCell ref="FR19:FW19"/>
    <mergeCell ref="FX19:GC19"/>
    <mergeCell ref="GD19:GI19"/>
    <mergeCell ref="GJ19:GO19"/>
    <mergeCell ref="A18:S18"/>
    <mergeCell ref="T18:Z18"/>
    <mergeCell ref="AA18:AG18"/>
    <mergeCell ref="AH18:AN18"/>
    <mergeCell ref="AO18:AW18"/>
    <mergeCell ref="EB17:EG17"/>
    <mergeCell ref="EH17:EM17"/>
    <mergeCell ref="EN17:ES17"/>
    <mergeCell ref="ET17:EY17"/>
    <mergeCell ref="EZ17:FE17"/>
    <mergeCell ref="FF17:FK17"/>
    <mergeCell ref="CR17:CW17"/>
    <mergeCell ref="CX17:DC17"/>
    <mergeCell ref="DD17:DI17"/>
    <mergeCell ref="DJ17:DO17"/>
    <mergeCell ref="DP17:DU17"/>
    <mergeCell ref="DV17:EA17"/>
    <mergeCell ref="BH17:BM17"/>
    <mergeCell ref="BN17:BS17"/>
    <mergeCell ref="BT17:BY17"/>
    <mergeCell ref="BZ17:CE17"/>
    <mergeCell ref="FF18:FK18"/>
    <mergeCell ref="FL18:FQ18"/>
    <mergeCell ref="FR18:FW18"/>
    <mergeCell ref="FX18:GC18"/>
    <mergeCell ref="GD18:GI18"/>
    <mergeCell ref="GJ18:GO18"/>
    <mergeCell ref="DV18:EA18"/>
    <mergeCell ref="EB18:EG18"/>
    <mergeCell ref="EH18:EM18"/>
    <mergeCell ref="EN18:ES18"/>
    <mergeCell ref="ET18:EY18"/>
    <mergeCell ref="EZ18:FE18"/>
    <mergeCell ref="CL18:CQ18"/>
    <mergeCell ref="CR18:CW18"/>
    <mergeCell ref="CX18:DC18"/>
    <mergeCell ref="DD18:DI18"/>
    <mergeCell ref="DJ18:DO18"/>
    <mergeCell ref="DP18:DU18"/>
    <mergeCell ref="A20:S20"/>
    <mergeCell ref="T20:Z20"/>
    <mergeCell ref="AA20:AG20"/>
    <mergeCell ref="AH20:AN20"/>
    <mergeCell ref="AO20:AW20"/>
    <mergeCell ref="EB19:EG19"/>
    <mergeCell ref="EH19:EM19"/>
    <mergeCell ref="EN19:ES19"/>
    <mergeCell ref="ET19:EY19"/>
    <mergeCell ref="EZ19:FE19"/>
    <mergeCell ref="FF19:FK19"/>
    <mergeCell ref="CR19:CW19"/>
    <mergeCell ref="CX19:DC19"/>
    <mergeCell ref="DD19:DI19"/>
    <mergeCell ref="DJ19:DO19"/>
    <mergeCell ref="DP19:DU19"/>
    <mergeCell ref="DV19:EA19"/>
    <mergeCell ref="BH19:BM19"/>
    <mergeCell ref="BN19:BS19"/>
    <mergeCell ref="BT19:BY19"/>
    <mergeCell ref="BZ19:CE19"/>
    <mergeCell ref="CF19:CK19"/>
    <mergeCell ref="CL19:CQ19"/>
    <mergeCell ref="A19:S19"/>
    <mergeCell ref="T19:Z19"/>
    <mergeCell ref="AA19:AG19"/>
    <mergeCell ref="AH19:AN19"/>
    <mergeCell ref="AO19:AW19"/>
    <mergeCell ref="AX19:BG19"/>
    <mergeCell ref="AO21:AW21"/>
    <mergeCell ref="AX21:BG21"/>
    <mergeCell ref="FF20:FK20"/>
    <mergeCell ref="FL20:FQ20"/>
    <mergeCell ref="FR20:FW20"/>
    <mergeCell ref="FX20:GC20"/>
    <mergeCell ref="GD20:GI20"/>
    <mergeCell ref="GJ20:GO20"/>
    <mergeCell ref="DV20:EA20"/>
    <mergeCell ref="EB20:EG20"/>
    <mergeCell ref="EH20:EM20"/>
    <mergeCell ref="EN20:ES20"/>
    <mergeCell ref="ET20:EY20"/>
    <mergeCell ref="EZ20:FE20"/>
    <mergeCell ref="CL20:CQ20"/>
    <mergeCell ref="CR20:CW20"/>
    <mergeCell ref="CX20:DC20"/>
    <mergeCell ref="DD20:DI20"/>
    <mergeCell ref="DJ20:DO20"/>
    <mergeCell ref="DP20:DU20"/>
    <mergeCell ref="AX20:BG20"/>
    <mergeCell ref="BH20:BM20"/>
    <mergeCell ref="BN20:BS20"/>
    <mergeCell ref="BT20:BY20"/>
    <mergeCell ref="BZ20:CE20"/>
    <mergeCell ref="CF20:CK20"/>
    <mergeCell ref="FL21:FQ21"/>
    <mergeCell ref="FR21:FW21"/>
    <mergeCell ref="FX21:GC21"/>
    <mergeCell ref="GD21:GI21"/>
    <mergeCell ref="GJ21:GO21"/>
    <mergeCell ref="FL23:FQ23"/>
    <mergeCell ref="FR23:FW23"/>
    <mergeCell ref="FX23:GC23"/>
    <mergeCell ref="GD23:GI23"/>
    <mergeCell ref="GJ23:GO23"/>
    <mergeCell ref="A22:S22"/>
    <mergeCell ref="T22:Z22"/>
    <mergeCell ref="AA22:AG22"/>
    <mergeCell ref="AH22:AN22"/>
    <mergeCell ref="AO22:AW22"/>
    <mergeCell ref="EB21:EG21"/>
    <mergeCell ref="EH21:EM21"/>
    <mergeCell ref="EN21:ES21"/>
    <mergeCell ref="ET21:EY21"/>
    <mergeCell ref="EZ21:FE21"/>
    <mergeCell ref="FF21:FK21"/>
    <mergeCell ref="CR21:CW21"/>
    <mergeCell ref="CX21:DC21"/>
    <mergeCell ref="DD21:DI21"/>
    <mergeCell ref="DJ21:DO21"/>
    <mergeCell ref="DP21:DU21"/>
    <mergeCell ref="DV21:EA21"/>
    <mergeCell ref="BH21:BM21"/>
    <mergeCell ref="BN21:BS21"/>
    <mergeCell ref="BT21:BY21"/>
    <mergeCell ref="BZ21:CE21"/>
    <mergeCell ref="CF21:CK21"/>
    <mergeCell ref="CL21:CQ21"/>
    <mergeCell ref="A21:S21"/>
    <mergeCell ref="T21:Z21"/>
    <mergeCell ref="AA21:AG21"/>
    <mergeCell ref="AH21:AN21"/>
    <mergeCell ref="CF23:CK23"/>
    <mergeCell ref="CL23:CQ23"/>
    <mergeCell ref="A23:S23"/>
    <mergeCell ref="T23:Z23"/>
    <mergeCell ref="AA23:AG23"/>
    <mergeCell ref="AH23:AN23"/>
    <mergeCell ref="AO23:AW23"/>
    <mergeCell ref="AX23:BG23"/>
    <mergeCell ref="FF22:FK22"/>
    <mergeCell ref="FL22:FQ22"/>
    <mergeCell ref="FR22:FW22"/>
    <mergeCell ref="FX22:GC22"/>
    <mergeCell ref="GD22:GI22"/>
    <mergeCell ref="GJ22:GO22"/>
    <mergeCell ref="DV22:EA22"/>
    <mergeCell ref="EB22:EG22"/>
    <mergeCell ref="EH22:EM22"/>
    <mergeCell ref="EN22:ES22"/>
    <mergeCell ref="ET22:EY22"/>
    <mergeCell ref="EZ22:FE22"/>
    <mergeCell ref="CL22:CQ22"/>
    <mergeCell ref="CR22:CW22"/>
    <mergeCell ref="CX22:DC22"/>
    <mergeCell ref="DD22:DI22"/>
    <mergeCell ref="DJ22:DO22"/>
    <mergeCell ref="DP22:DU22"/>
    <mergeCell ref="AX22:BG22"/>
    <mergeCell ref="BH22:BM22"/>
    <mergeCell ref="BN22:BS22"/>
    <mergeCell ref="BT22:BY22"/>
    <mergeCell ref="BZ22:CE22"/>
    <mergeCell ref="CF22:CK22"/>
    <mergeCell ref="AX24:BG24"/>
    <mergeCell ref="BH24:BM24"/>
    <mergeCell ref="BN24:BS24"/>
    <mergeCell ref="BT24:BY24"/>
    <mergeCell ref="BZ24:CE24"/>
    <mergeCell ref="CF24:CK24"/>
    <mergeCell ref="FL25:FQ25"/>
    <mergeCell ref="FR25:FW25"/>
    <mergeCell ref="FX25:GC25"/>
    <mergeCell ref="GD25:GI25"/>
    <mergeCell ref="GJ25:GO25"/>
    <mergeCell ref="A24:S24"/>
    <mergeCell ref="T24:Z24"/>
    <mergeCell ref="AA24:AG24"/>
    <mergeCell ref="AH24:AN24"/>
    <mergeCell ref="AO24:AW24"/>
    <mergeCell ref="EB23:EG23"/>
    <mergeCell ref="EH23:EM23"/>
    <mergeCell ref="EN23:ES23"/>
    <mergeCell ref="ET23:EY23"/>
    <mergeCell ref="EZ23:FE23"/>
    <mergeCell ref="FF23:FK23"/>
    <mergeCell ref="CR23:CW23"/>
    <mergeCell ref="CX23:DC23"/>
    <mergeCell ref="DD23:DI23"/>
    <mergeCell ref="DJ23:DO23"/>
    <mergeCell ref="DP23:DU23"/>
    <mergeCell ref="DV23:EA23"/>
    <mergeCell ref="BH23:BM23"/>
    <mergeCell ref="BN23:BS23"/>
    <mergeCell ref="BT23:BY23"/>
    <mergeCell ref="BZ23:CE23"/>
    <mergeCell ref="FF24:FK24"/>
    <mergeCell ref="FL24:FQ24"/>
    <mergeCell ref="FR24:FW24"/>
    <mergeCell ref="FX24:GC24"/>
    <mergeCell ref="GD24:GI24"/>
    <mergeCell ref="GJ24:GO24"/>
    <mergeCell ref="DV24:EA24"/>
    <mergeCell ref="EB24:EG24"/>
    <mergeCell ref="EH24:EM24"/>
    <mergeCell ref="EN24:ES24"/>
    <mergeCell ref="ET24:EY24"/>
    <mergeCell ref="EZ24:FE24"/>
    <mergeCell ref="CL24:CQ24"/>
    <mergeCell ref="CR24:CW24"/>
    <mergeCell ref="CX24:DC24"/>
    <mergeCell ref="DD24:DI24"/>
    <mergeCell ref="DJ24:DO24"/>
    <mergeCell ref="DP24:DU24"/>
    <mergeCell ref="A26:S26"/>
    <mergeCell ref="T26:Z26"/>
    <mergeCell ref="AA26:AG26"/>
    <mergeCell ref="AH26:AN26"/>
    <mergeCell ref="AO26:AW26"/>
    <mergeCell ref="EB25:EG25"/>
    <mergeCell ref="EH25:EM25"/>
    <mergeCell ref="EN25:ES25"/>
    <mergeCell ref="ET25:EY25"/>
    <mergeCell ref="EZ25:FE25"/>
    <mergeCell ref="FF25:FK25"/>
    <mergeCell ref="CR25:CW25"/>
    <mergeCell ref="CX25:DC25"/>
    <mergeCell ref="DD25:DI25"/>
    <mergeCell ref="DJ25:DO25"/>
    <mergeCell ref="DP25:DU25"/>
    <mergeCell ref="DV25:EA25"/>
    <mergeCell ref="BH25:BM25"/>
    <mergeCell ref="BN25:BS25"/>
    <mergeCell ref="BT25:BY25"/>
    <mergeCell ref="BZ25:CE25"/>
    <mergeCell ref="CF25:CK25"/>
    <mergeCell ref="CL25:CQ25"/>
    <mergeCell ref="A25:S25"/>
    <mergeCell ref="T25:Z25"/>
    <mergeCell ref="AA25:AG25"/>
    <mergeCell ref="AH25:AN25"/>
    <mergeCell ref="AO25:AW25"/>
    <mergeCell ref="AX25:BG25"/>
    <mergeCell ref="AO27:AW27"/>
    <mergeCell ref="AX27:BG27"/>
    <mergeCell ref="FF26:FK26"/>
    <mergeCell ref="FL26:FQ26"/>
    <mergeCell ref="FR26:FW26"/>
    <mergeCell ref="FX26:GC26"/>
    <mergeCell ref="GD26:GI26"/>
    <mergeCell ref="GJ26:GO26"/>
    <mergeCell ref="DV26:EA26"/>
    <mergeCell ref="EB26:EG26"/>
    <mergeCell ref="EH26:EM26"/>
    <mergeCell ref="EN26:ES26"/>
    <mergeCell ref="ET26:EY26"/>
    <mergeCell ref="EZ26:FE26"/>
    <mergeCell ref="CL26:CQ26"/>
    <mergeCell ref="CR26:CW26"/>
    <mergeCell ref="CX26:DC26"/>
    <mergeCell ref="DD26:DI26"/>
    <mergeCell ref="DJ26:DO26"/>
    <mergeCell ref="DP26:DU26"/>
    <mergeCell ref="AX26:BG26"/>
    <mergeCell ref="BH26:BM26"/>
    <mergeCell ref="BN26:BS26"/>
    <mergeCell ref="BT26:BY26"/>
    <mergeCell ref="BZ26:CE26"/>
    <mergeCell ref="CF26:CK26"/>
    <mergeCell ref="FL27:FQ27"/>
    <mergeCell ref="FR27:FW27"/>
    <mergeCell ref="FX27:GC27"/>
    <mergeCell ref="GD27:GI27"/>
    <mergeCell ref="GJ27:GO27"/>
    <mergeCell ref="FL29:FQ29"/>
    <mergeCell ref="FR29:FW29"/>
    <mergeCell ref="FX29:GC29"/>
    <mergeCell ref="GD29:GI29"/>
    <mergeCell ref="GJ29:GO29"/>
    <mergeCell ref="A28:S28"/>
    <mergeCell ref="T28:Z28"/>
    <mergeCell ref="AA28:AG28"/>
    <mergeCell ref="AH28:AN28"/>
    <mergeCell ref="AO28:AW28"/>
    <mergeCell ref="EB27:EG27"/>
    <mergeCell ref="EH27:EM27"/>
    <mergeCell ref="EN27:ES27"/>
    <mergeCell ref="ET27:EY27"/>
    <mergeCell ref="EZ27:FE27"/>
    <mergeCell ref="FF27:FK27"/>
    <mergeCell ref="CR27:CW27"/>
    <mergeCell ref="CX27:DC27"/>
    <mergeCell ref="DD27:DI27"/>
    <mergeCell ref="DJ27:DO27"/>
    <mergeCell ref="DP27:DU27"/>
    <mergeCell ref="DV27:EA27"/>
    <mergeCell ref="BH27:BM27"/>
    <mergeCell ref="BN27:BS27"/>
    <mergeCell ref="BT27:BY27"/>
    <mergeCell ref="BZ27:CE27"/>
    <mergeCell ref="CF27:CK27"/>
    <mergeCell ref="CL27:CQ27"/>
    <mergeCell ref="A27:S27"/>
    <mergeCell ref="T27:Z27"/>
    <mergeCell ref="AA27:AG27"/>
    <mergeCell ref="AH27:AN27"/>
    <mergeCell ref="CF29:CK29"/>
    <mergeCell ref="CL29:CQ29"/>
    <mergeCell ref="A29:S29"/>
    <mergeCell ref="T29:Z29"/>
    <mergeCell ref="AA29:AG29"/>
    <mergeCell ref="AH29:AN29"/>
    <mergeCell ref="AO29:AW29"/>
    <mergeCell ref="AX29:BG29"/>
    <mergeCell ref="FF28:FK28"/>
    <mergeCell ref="FL28:FQ28"/>
    <mergeCell ref="FR28:FW28"/>
    <mergeCell ref="FX28:GC28"/>
    <mergeCell ref="GD28:GI28"/>
    <mergeCell ref="GJ28:GO28"/>
    <mergeCell ref="DV28:EA28"/>
    <mergeCell ref="EB28:EG28"/>
    <mergeCell ref="EH28:EM28"/>
    <mergeCell ref="EN28:ES28"/>
    <mergeCell ref="ET28:EY28"/>
    <mergeCell ref="EZ28:FE28"/>
    <mergeCell ref="CL28:CQ28"/>
    <mergeCell ref="CR28:CW28"/>
    <mergeCell ref="CX28:DC28"/>
    <mergeCell ref="DD28:DI28"/>
    <mergeCell ref="DJ28:DO28"/>
    <mergeCell ref="DP28:DU28"/>
    <mergeCell ref="AX28:BG28"/>
    <mergeCell ref="BH28:BM28"/>
    <mergeCell ref="BN28:BS28"/>
    <mergeCell ref="BT28:BY28"/>
    <mergeCell ref="BZ28:CE28"/>
    <mergeCell ref="CF28:CK28"/>
    <mergeCell ref="AX30:BG30"/>
    <mergeCell ref="BH30:BM30"/>
    <mergeCell ref="BN30:BS30"/>
    <mergeCell ref="BT30:BY30"/>
    <mergeCell ref="BZ30:CE30"/>
    <mergeCell ref="CF30:CK30"/>
    <mergeCell ref="FL31:FQ31"/>
    <mergeCell ref="FR31:FW31"/>
    <mergeCell ref="FX31:GC31"/>
    <mergeCell ref="GD31:GI31"/>
    <mergeCell ref="GJ31:GO31"/>
    <mergeCell ref="A30:S30"/>
    <mergeCell ref="T30:Z30"/>
    <mergeCell ref="AA30:AG30"/>
    <mergeCell ref="AH30:AN30"/>
    <mergeCell ref="AO30:AW30"/>
    <mergeCell ref="EB29:EG29"/>
    <mergeCell ref="EH29:EM29"/>
    <mergeCell ref="EN29:ES29"/>
    <mergeCell ref="ET29:EY29"/>
    <mergeCell ref="EZ29:FE29"/>
    <mergeCell ref="FF29:FK29"/>
    <mergeCell ref="CR29:CW29"/>
    <mergeCell ref="CX29:DC29"/>
    <mergeCell ref="DD29:DI29"/>
    <mergeCell ref="DJ29:DO29"/>
    <mergeCell ref="DP29:DU29"/>
    <mergeCell ref="DV29:EA29"/>
    <mergeCell ref="BH29:BM29"/>
    <mergeCell ref="BN29:BS29"/>
    <mergeCell ref="BT29:BY29"/>
    <mergeCell ref="BZ29:CE29"/>
    <mergeCell ref="FF30:FK30"/>
    <mergeCell ref="FL30:FQ30"/>
    <mergeCell ref="FR30:FW30"/>
    <mergeCell ref="FX30:GC30"/>
    <mergeCell ref="GD30:GI30"/>
    <mergeCell ref="GJ30:GO30"/>
    <mergeCell ref="DV30:EA30"/>
    <mergeCell ref="EB30:EG30"/>
    <mergeCell ref="EH30:EM30"/>
    <mergeCell ref="EN30:ES30"/>
    <mergeCell ref="ET30:EY30"/>
    <mergeCell ref="EZ30:FE30"/>
    <mergeCell ref="CL30:CQ30"/>
    <mergeCell ref="CR30:CW30"/>
    <mergeCell ref="CX30:DC30"/>
    <mergeCell ref="DD30:DI30"/>
    <mergeCell ref="DJ30:DO30"/>
    <mergeCell ref="DP30:DU30"/>
    <mergeCell ref="A32:S32"/>
    <mergeCell ref="T32:Z32"/>
    <mergeCell ref="AA32:AG32"/>
    <mergeCell ref="AH32:AN32"/>
    <mergeCell ref="AO32:AW32"/>
    <mergeCell ref="EB31:EG31"/>
    <mergeCell ref="EH31:EM31"/>
    <mergeCell ref="EN31:ES31"/>
    <mergeCell ref="ET31:EY31"/>
    <mergeCell ref="EZ31:FE31"/>
    <mergeCell ref="FF31:FK31"/>
    <mergeCell ref="CR31:CW31"/>
    <mergeCell ref="CX31:DC31"/>
    <mergeCell ref="DD31:DI31"/>
    <mergeCell ref="DJ31:DO31"/>
    <mergeCell ref="DP31:DU31"/>
    <mergeCell ref="DV31:EA31"/>
    <mergeCell ref="BH31:BM31"/>
    <mergeCell ref="BN31:BS31"/>
    <mergeCell ref="BT31:BY31"/>
    <mergeCell ref="BZ31:CE31"/>
    <mergeCell ref="CF31:CK31"/>
    <mergeCell ref="CL31:CQ31"/>
    <mergeCell ref="A31:S31"/>
    <mergeCell ref="T31:Z31"/>
    <mergeCell ref="AA31:AG31"/>
    <mergeCell ref="AH31:AN31"/>
    <mergeCell ref="AO31:AW31"/>
    <mergeCell ref="AX31:BG31"/>
    <mergeCell ref="AO33:AW33"/>
    <mergeCell ref="AX33:BG33"/>
    <mergeCell ref="FF32:FK32"/>
    <mergeCell ref="FL32:FQ32"/>
    <mergeCell ref="FR32:FW32"/>
    <mergeCell ref="FX32:GC32"/>
    <mergeCell ref="GD32:GI32"/>
    <mergeCell ref="GJ32:GO32"/>
    <mergeCell ref="DV32:EA32"/>
    <mergeCell ref="EB32:EG32"/>
    <mergeCell ref="EH32:EM32"/>
    <mergeCell ref="EN32:ES32"/>
    <mergeCell ref="ET32:EY32"/>
    <mergeCell ref="EZ32:FE32"/>
    <mergeCell ref="CL32:CQ32"/>
    <mergeCell ref="CR32:CW32"/>
    <mergeCell ref="CX32:DC32"/>
    <mergeCell ref="DD32:DI32"/>
    <mergeCell ref="DJ32:DO32"/>
    <mergeCell ref="DP32:DU32"/>
    <mergeCell ref="AX32:BG32"/>
    <mergeCell ref="BH32:BM32"/>
    <mergeCell ref="BN32:BS32"/>
    <mergeCell ref="BT32:BY32"/>
    <mergeCell ref="BZ32:CE32"/>
    <mergeCell ref="CF32:CK32"/>
    <mergeCell ref="FL33:FQ33"/>
    <mergeCell ref="FR33:FW33"/>
    <mergeCell ref="FX33:GC33"/>
    <mergeCell ref="GD33:GI33"/>
    <mergeCell ref="GJ33:GO33"/>
    <mergeCell ref="FL35:FQ35"/>
    <mergeCell ref="FR35:FW35"/>
    <mergeCell ref="FX35:GC35"/>
    <mergeCell ref="GD35:GI35"/>
    <mergeCell ref="GJ35:GO35"/>
    <mergeCell ref="A34:S34"/>
    <mergeCell ref="T34:Z34"/>
    <mergeCell ref="AA34:AG34"/>
    <mergeCell ref="AH34:AN34"/>
    <mergeCell ref="AO34:AW34"/>
    <mergeCell ref="EB33:EG33"/>
    <mergeCell ref="EH33:EM33"/>
    <mergeCell ref="EN33:ES33"/>
    <mergeCell ref="ET33:EY33"/>
    <mergeCell ref="EZ33:FE33"/>
    <mergeCell ref="FF33:FK33"/>
    <mergeCell ref="CR33:CW33"/>
    <mergeCell ref="CX33:DC33"/>
    <mergeCell ref="DD33:DI33"/>
    <mergeCell ref="DJ33:DO33"/>
    <mergeCell ref="DP33:DU33"/>
    <mergeCell ref="DV33:EA33"/>
    <mergeCell ref="BH33:BM33"/>
    <mergeCell ref="BN33:BS33"/>
    <mergeCell ref="BT33:BY33"/>
    <mergeCell ref="BZ33:CE33"/>
    <mergeCell ref="CF33:CK33"/>
    <mergeCell ref="CL33:CQ33"/>
    <mergeCell ref="A33:S33"/>
    <mergeCell ref="T33:Z33"/>
    <mergeCell ref="AA33:AG33"/>
    <mergeCell ref="AH33:AN33"/>
    <mergeCell ref="CF35:CK35"/>
    <mergeCell ref="CL35:CQ35"/>
    <mergeCell ref="A35:S35"/>
    <mergeCell ref="T35:Z35"/>
    <mergeCell ref="AA35:AG35"/>
    <mergeCell ref="AH35:AN35"/>
    <mergeCell ref="AO35:AW35"/>
    <mergeCell ref="AX35:BG35"/>
    <mergeCell ref="FF34:FK34"/>
    <mergeCell ref="FL34:FQ34"/>
    <mergeCell ref="FR34:FW34"/>
    <mergeCell ref="FX34:GC34"/>
    <mergeCell ref="GD34:GI34"/>
    <mergeCell ref="GJ34:GO34"/>
    <mergeCell ref="DV34:EA34"/>
    <mergeCell ref="EB34:EG34"/>
    <mergeCell ref="EH34:EM34"/>
    <mergeCell ref="EN34:ES34"/>
    <mergeCell ref="ET34:EY34"/>
    <mergeCell ref="EZ34:FE34"/>
    <mergeCell ref="CL34:CQ34"/>
    <mergeCell ref="CR34:CW34"/>
    <mergeCell ref="CX34:DC34"/>
    <mergeCell ref="DD34:DI34"/>
    <mergeCell ref="DJ34:DO34"/>
    <mergeCell ref="DP34:DU34"/>
    <mergeCell ref="AX34:BG34"/>
    <mergeCell ref="BH34:BM34"/>
    <mergeCell ref="BN34:BS34"/>
    <mergeCell ref="BT34:BY34"/>
    <mergeCell ref="BZ34:CE34"/>
    <mergeCell ref="CF34:CK34"/>
    <mergeCell ref="AX36:BG36"/>
    <mergeCell ref="BH36:BM36"/>
    <mergeCell ref="BN36:BS36"/>
    <mergeCell ref="BT36:BY36"/>
    <mergeCell ref="BZ36:CE36"/>
    <mergeCell ref="CF36:CK36"/>
    <mergeCell ref="FL37:FQ37"/>
    <mergeCell ref="FR37:FW37"/>
    <mergeCell ref="FX37:GC37"/>
    <mergeCell ref="GD37:GI37"/>
    <mergeCell ref="GJ37:GO37"/>
    <mergeCell ref="A36:S36"/>
    <mergeCell ref="T36:Z36"/>
    <mergeCell ref="AA36:AG36"/>
    <mergeCell ref="AH36:AN36"/>
    <mergeCell ref="AO36:AW36"/>
    <mergeCell ref="EB35:EG35"/>
    <mergeCell ref="EH35:EM35"/>
    <mergeCell ref="EN35:ES35"/>
    <mergeCell ref="ET35:EY35"/>
    <mergeCell ref="EZ35:FE35"/>
    <mergeCell ref="FF35:FK35"/>
    <mergeCell ref="CR35:CW35"/>
    <mergeCell ref="CX35:DC35"/>
    <mergeCell ref="DD35:DI35"/>
    <mergeCell ref="DJ35:DO35"/>
    <mergeCell ref="DP35:DU35"/>
    <mergeCell ref="DV35:EA35"/>
    <mergeCell ref="BH35:BM35"/>
    <mergeCell ref="BN35:BS35"/>
    <mergeCell ref="BT35:BY35"/>
    <mergeCell ref="BZ35:CE35"/>
    <mergeCell ref="FF36:FK36"/>
    <mergeCell ref="FL36:FQ36"/>
    <mergeCell ref="FR36:FW36"/>
    <mergeCell ref="FX36:GC36"/>
    <mergeCell ref="GD36:GI36"/>
    <mergeCell ref="GJ36:GO36"/>
    <mergeCell ref="DV36:EA36"/>
    <mergeCell ref="EB36:EG36"/>
    <mergeCell ref="EH36:EM36"/>
    <mergeCell ref="EN36:ES36"/>
    <mergeCell ref="ET36:EY36"/>
    <mergeCell ref="EZ36:FE36"/>
    <mergeCell ref="CL36:CQ36"/>
    <mergeCell ref="CR36:CW36"/>
    <mergeCell ref="CX36:DC36"/>
    <mergeCell ref="DD36:DI36"/>
    <mergeCell ref="DJ36:DO36"/>
    <mergeCell ref="DP36:DU36"/>
    <mergeCell ref="A38:S38"/>
    <mergeCell ref="T38:Z38"/>
    <mergeCell ref="AA38:AG38"/>
    <mergeCell ref="AH38:AN38"/>
    <mergeCell ref="AO38:AW38"/>
    <mergeCell ref="EB37:EG37"/>
    <mergeCell ref="EH37:EM37"/>
    <mergeCell ref="EN37:ES37"/>
    <mergeCell ref="ET37:EY37"/>
    <mergeCell ref="EZ37:FE37"/>
    <mergeCell ref="FF37:FK37"/>
    <mergeCell ref="CR37:CW37"/>
    <mergeCell ref="CX37:DC37"/>
    <mergeCell ref="DD37:DI37"/>
    <mergeCell ref="DJ37:DO37"/>
    <mergeCell ref="DP37:DU37"/>
    <mergeCell ref="DV37:EA37"/>
    <mergeCell ref="BH37:BM37"/>
    <mergeCell ref="BN37:BS37"/>
    <mergeCell ref="BT37:BY37"/>
    <mergeCell ref="BZ37:CE37"/>
    <mergeCell ref="CF37:CK37"/>
    <mergeCell ref="CL37:CQ37"/>
    <mergeCell ref="A37:S37"/>
    <mergeCell ref="T37:Z37"/>
    <mergeCell ref="AA37:AG37"/>
    <mergeCell ref="AH37:AN37"/>
    <mergeCell ref="AO37:AW37"/>
    <mergeCell ref="AX37:BG37"/>
    <mergeCell ref="AO39:AW39"/>
    <mergeCell ref="AX39:BG39"/>
    <mergeCell ref="FF38:FK38"/>
    <mergeCell ref="FL38:FQ38"/>
    <mergeCell ref="FR38:FW38"/>
    <mergeCell ref="FX38:GC38"/>
    <mergeCell ref="GD38:GI38"/>
    <mergeCell ref="GJ38:GO38"/>
    <mergeCell ref="DV38:EA38"/>
    <mergeCell ref="EB38:EG38"/>
    <mergeCell ref="EH38:EM38"/>
    <mergeCell ref="EN38:ES38"/>
    <mergeCell ref="ET38:EY38"/>
    <mergeCell ref="EZ38:FE38"/>
    <mergeCell ref="CL38:CQ38"/>
    <mergeCell ref="CR38:CW38"/>
    <mergeCell ref="CX38:DC38"/>
    <mergeCell ref="DD38:DI38"/>
    <mergeCell ref="DJ38:DO38"/>
    <mergeCell ref="DP38:DU38"/>
    <mergeCell ref="AX38:BG38"/>
    <mergeCell ref="BH38:BM38"/>
    <mergeCell ref="BN38:BS38"/>
    <mergeCell ref="BT38:BY38"/>
    <mergeCell ref="BZ38:CE38"/>
    <mergeCell ref="CF38:CK38"/>
    <mergeCell ref="FL39:FQ39"/>
    <mergeCell ref="FR39:FW39"/>
    <mergeCell ref="FX39:GC39"/>
    <mergeCell ref="GD39:GI39"/>
    <mergeCell ref="GJ39:GO39"/>
    <mergeCell ref="FL41:FQ41"/>
    <mergeCell ref="FR41:FW41"/>
    <mergeCell ref="FX41:GC41"/>
    <mergeCell ref="GD41:GI41"/>
    <mergeCell ref="GJ41:GO41"/>
    <mergeCell ref="A40:S40"/>
    <mergeCell ref="T40:Z40"/>
    <mergeCell ref="AA40:AG40"/>
    <mergeCell ref="AH40:AN40"/>
    <mergeCell ref="AO40:AW40"/>
    <mergeCell ref="EB39:EG39"/>
    <mergeCell ref="EH39:EM39"/>
    <mergeCell ref="EN39:ES39"/>
    <mergeCell ref="ET39:EY39"/>
    <mergeCell ref="EZ39:FE39"/>
    <mergeCell ref="FF39:FK39"/>
    <mergeCell ref="CR39:CW39"/>
    <mergeCell ref="CX39:DC39"/>
    <mergeCell ref="DD39:DI39"/>
    <mergeCell ref="DJ39:DO39"/>
    <mergeCell ref="DP39:DU39"/>
    <mergeCell ref="DV39:EA39"/>
    <mergeCell ref="BH39:BM39"/>
    <mergeCell ref="BN39:BS39"/>
    <mergeCell ref="BT39:BY39"/>
    <mergeCell ref="BZ39:CE39"/>
    <mergeCell ref="CF39:CK39"/>
    <mergeCell ref="CL39:CQ39"/>
    <mergeCell ref="A39:S39"/>
    <mergeCell ref="T39:Z39"/>
    <mergeCell ref="AA39:AG39"/>
    <mergeCell ref="AH39:AN39"/>
    <mergeCell ref="CF41:CK41"/>
    <mergeCell ref="CL41:CQ41"/>
    <mergeCell ref="A41:S41"/>
    <mergeCell ref="T41:Z41"/>
    <mergeCell ref="AA41:AG41"/>
    <mergeCell ref="AH41:AN41"/>
    <mergeCell ref="AO41:AW41"/>
    <mergeCell ref="AX41:BG41"/>
    <mergeCell ref="FF40:FK40"/>
    <mergeCell ref="FL40:FQ40"/>
    <mergeCell ref="FR40:FW40"/>
    <mergeCell ref="FX40:GC40"/>
    <mergeCell ref="GD40:GI40"/>
    <mergeCell ref="GJ40:GO40"/>
    <mergeCell ref="DV40:EA40"/>
    <mergeCell ref="EB40:EG40"/>
    <mergeCell ref="EH40:EM40"/>
    <mergeCell ref="EN40:ES40"/>
    <mergeCell ref="ET40:EY40"/>
    <mergeCell ref="EZ40:FE40"/>
    <mergeCell ref="CL40:CQ40"/>
    <mergeCell ref="CR40:CW40"/>
    <mergeCell ref="CX40:DC40"/>
    <mergeCell ref="DD40:DI40"/>
    <mergeCell ref="DJ40:DO40"/>
    <mergeCell ref="DP40:DU40"/>
    <mergeCell ref="AX40:BG40"/>
    <mergeCell ref="BH40:BM40"/>
    <mergeCell ref="BN40:BS40"/>
    <mergeCell ref="BT40:BY40"/>
    <mergeCell ref="BZ40:CE40"/>
    <mergeCell ref="CF40:CK40"/>
    <mergeCell ref="AX42:BG42"/>
    <mergeCell ref="BH42:BM42"/>
    <mergeCell ref="BN42:BS42"/>
    <mergeCell ref="BT42:BY42"/>
    <mergeCell ref="BZ42:CE42"/>
    <mergeCell ref="CF42:CK42"/>
    <mergeCell ref="FL43:FQ43"/>
    <mergeCell ref="FR43:FW43"/>
    <mergeCell ref="FX43:GC43"/>
    <mergeCell ref="GD43:GI43"/>
    <mergeCell ref="GJ43:GO43"/>
    <mergeCell ref="A42:S42"/>
    <mergeCell ref="T42:Z42"/>
    <mergeCell ref="AA42:AG42"/>
    <mergeCell ref="AH42:AN42"/>
    <mergeCell ref="AO42:AW42"/>
    <mergeCell ref="EB41:EG41"/>
    <mergeCell ref="EH41:EM41"/>
    <mergeCell ref="EN41:ES41"/>
    <mergeCell ref="ET41:EY41"/>
    <mergeCell ref="EZ41:FE41"/>
    <mergeCell ref="FF41:FK41"/>
    <mergeCell ref="CR41:CW41"/>
    <mergeCell ref="CX41:DC41"/>
    <mergeCell ref="DD41:DI41"/>
    <mergeCell ref="DJ41:DO41"/>
    <mergeCell ref="DP41:DU41"/>
    <mergeCell ref="DV41:EA41"/>
    <mergeCell ref="BH41:BM41"/>
    <mergeCell ref="BN41:BS41"/>
    <mergeCell ref="BT41:BY41"/>
    <mergeCell ref="BZ41:CE41"/>
    <mergeCell ref="FF42:FK42"/>
    <mergeCell ref="FL42:FQ42"/>
    <mergeCell ref="FR42:FW42"/>
    <mergeCell ref="FX42:GC42"/>
    <mergeCell ref="GD42:GI42"/>
    <mergeCell ref="GJ42:GO42"/>
    <mergeCell ref="DV42:EA42"/>
    <mergeCell ref="EB42:EG42"/>
    <mergeCell ref="EH42:EM42"/>
    <mergeCell ref="EN42:ES42"/>
    <mergeCell ref="ET42:EY42"/>
    <mergeCell ref="EZ42:FE42"/>
    <mergeCell ref="CL42:CQ42"/>
    <mergeCell ref="CR42:CW42"/>
    <mergeCell ref="CX42:DC42"/>
    <mergeCell ref="DD42:DI42"/>
    <mergeCell ref="DJ42:DO42"/>
    <mergeCell ref="DP42:DU42"/>
    <mergeCell ref="A44:S44"/>
    <mergeCell ref="T44:Z44"/>
    <mergeCell ref="AA44:AG44"/>
    <mergeCell ref="AH44:AN44"/>
    <mergeCell ref="AO44:AW44"/>
    <mergeCell ref="EB43:EG43"/>
    <mergeCell ref="EH43:EM43"/>
    <mergeCell ref="EN43:ES43"/>
    <mergeCell ref="ET43:EY43"/>
    <mergeCell ref="EZ43:FE43"/>
    <mergeCell ref="FF43:FK43"/>
    <mergeCell ref="CR43:CW43"/>
    <mergeCell ref="CX43:DC43"/>
    <mergeCell ref="DD43:DI43"/>
    <mergeCell ref="DJ43:DO43"/>
    <mergeCell ref="DP43:DU43"/>
    <mergeCell ref="DV43:EA43"/>
    <mergeCell ref="BH43:BM43"/>
    <mergeCell ref="BN43:BS43"/>
    <mergeCell ref="BT43:BY43"/>
    <mergeCell ref="BZ43:CE43"/>
    <mergeCell ref="CF43:CK43"/>
    <mergeCell ref="CL43:CQ43"/>
    <mergeCell ref="A43:S43"/>
    <mergeCell ref="T43:Z43"/>
    <mergeCell ref="AA43:AG43"/>
    <mergeCell ref="AH43:AN43"/>
    <mergeCell ref="AO43:AW43"/>
    <mergeCell ref="AX43:BG43"/>
    <mergeCell ref="AO45:AW45"/>
    <mergeCell ref="AX45:BG45"/>
    <mergeCell ref="FF44:FK44"/>
    <mergeCell ref="FL44:FQ44"/>
    <mergeCell ref="FR44:FW44"/>
    <mergeCell ref="FX44:GC44"/>
    <mergeCell ref="GD44:GI44"/>
    <mergeCell ref="GJ44:GO44"/>
    <mergeCell ref="DV44:EA44"/>
    <mergeCell ref="EB44:EG44"/>
    <mergeCell ref="EH44:EM44"/>
    <mergeCell ref="EN44:ES44"/>
    <mergeCell ref="ET44:EY44"/>
    <mergeCell ref="EZ44:FE44"/>
    <mergeCell ref="CL44:CQ44"/>
    <mergeCell ref="CR44:CW44"/>
    <mergeCell ref="CX44:DC44"/>
    <mergeCell ref="DD44:DI44"/>
    <mergeCell ref="DJ44:DO44"/>
    <mergeCell ref="DP44:DU44"/>
    <mergeCell ref="AX44:BG44"/>
    <mergeCell ref="BH44:BM44"/>
    <mergeCell ref="BN44:BS44"/>
    <mergeCell ref="BT44:BY44"/>
    <mergeCell ref="BZ44:CE44"/>
    <mergeCell ref="CF44:CK44"/>
    <mergeCell ref="FL45:FQ45"/>
    <mergeCell ref="FR45:FW45"/>
    <mergeCell ref="FX45:GC45"/>
    <mergeCell ref="GD45:GI45"/>
    <mergeCell ref="GJ45:GO45"/>
    <mergeCell ref="FL47:FQ47"/>
    <mergeCell ref="FR47:FW47"/>
    <mergeCell ref="FX47:GC47"/>
    <mergeCell ref="GD47:GI47"/>
    <mergeCell ref="GJ47:GO47"/>
    <mergeCell ref="A46:S46"/>
    <mergeCell ref="T46:Z46"/>
    <mergeCell ref="AA46:AG46"/>
    <mergeCell ref="AH46:AN46"/>
    <mergeCell ref="AO46:AW46"/>
    <mergeCell ref="EB45:EG45"/>
    <mergeCell ref="EH45:EM45"/>
    <mergeCell ref="EN45:ES45"/>
    <mergeCell ref="ET45:EY45"/>
    <mergeCell ref="EZ45:FE45"/>
    <mergeCell ref="FF45:FK45"/>
    <mergeCell ref="CR45:CW45"/>
    <mergeCell ref="CX45:DC45"/>
    <mergeCell ref="DD45:DI45"/>
    <mergeCell ref="DJ45:DO45"/>
    <mergeCell ref="DP45:DU45"/>
    <mergeCell ref="DV45:EA45"/>
    <mergeCell ref="BH45:BM45"/>
    <mergeCell ref="BN45:BS45"/>
    <mergeCell ref="BT45:BY45"/>
    <mergeCell ref="BZ45:CE45"/>
    <mergeCell ref="CF45:CK45"/>
    <mergeCell ref="CL45:CQ45"/>
    <mergeCell ref="A45:S45"/>
    <mergeCell ref="T45:Z45"/>
    <mergeCell ref="AA45:AG45"/>
    <mergeCell ref="AH45:AN45"/>
    <mergeCell ref="CF47:CK47"/>
    <mergeCell ref="CL47:CQ47"/>
    <mergeCell ref="A47:S47"/>
    <mergeCell ref="T47:Z47"/>
    <mergeCell ref="AA47:AG47"/>
    <mergeCell ref="AH47:AN47"/>
    <mergeCell ref="AO47:AW47"/>
    <mergeCell ref="AX47:BG47"/>
    <mergeCell ref="FF46:FK46"/>
    <mergeCell ref="FL46:FQ46"/>
    <mergeCell ref="FR46:FW46"/>
    <mergeCell ref="FX46:GC46"/>
    <mergeCell ref="GD46:GI46"/>
    <mergeCell ref="GJ46:GO46"/>
    <mergeCell ref="DV46:EA46"/>
    <mergeCell ref="EB46:EG46"/>
    <mergeCell ref="EH46:EM46"/>
    <mergeCell ref="EN46:ES46"/>
    <mergeCell ref="ET46:EY46"/>
    <mergeCell ref="EZ46:FE46"/>
    <mergeCell ref="CL46:CQ46"/>
    <mergeCell ref="CR46:CW46"/>
    <mergeCell ref="CX46:DC46"/>
    <mergeCell ref="DD46:DI46"/>
    <mergeCell ref="DJ46:DO46"/>
    <mergeCell ref="DP46:DU46"/>
    <mergeCell ref="AX46:BG46"/>
    <mergeCell ref="BH46:BM46"/>
    <mergeCell ref="BN46:BS46"/>
    <mergeCell ref="BT46:BY46"/>
    <mergeCell ref="BZ46:CE46"/>
    <mergeCell ref="CF46:CK46"/>
    <mergeCell ref="AX48:BG48"/>
    <mergeCell ref="BH48:BM48"/>
    <mergeCell ref="BN48:BS48"/>
    <mergeCell ref="BT48:BY48"/>
    <mergeCell ref="BZ48:CE48"/>
    <mergeCell ref="CF48:CK48"/>
    <mergeCell ref="FL49:FQ49"/>
    <mergeCell ref="FR49:FW49"/>
    <mergeCell ref="FX49:GC49"/>
    <mergeCell ref="GD49:GI49"/>
    <mergeCell ref="GJ49:GO49"/>
    <mergeCell ref="A48:S48"/>
    <mergeCell ref="T48:Z48"/>
    <mergeCell ref="AA48:AG48"/>
    <mergeCell ref="AH48:AN48"/>
    <mergeCell ref="AO48:AW48"/>
    <mergeCell ref="EB47:EG47"/>
    <mergeCell ref="EH47:EM47"/>
    <mergeCell ref="EN47:ES47"/>
    <mergeCell ref="ET47:EY47"/>
    <mergeCell ref="EZ47:FE47"/>
    <mergeCell ref="FF47:FK47"/>
    <mergeCell ref="CR47:CW47"/>
    <mergeCell ref="CX47:DC47"/>
    <mergeCell ref="DD47:DI47"/>
    <mergeCell ref="DJ47:DO47"/>
    <mergeCell ref="DP47:DU47"/>
    <mergeCell ref="DV47:EA47"/>
    <mergeCell ref="BH47:BM47"/>
    <mergeCell ref="BN47:BS47"/>
    <mergeCell ref="BT47:BY47"/>
    <mergeCell ref="BZ47:CE47"/>
    <mergeCell ref="FF48:FK48"/>
    <mergeCell ref="FL48:FQ48"/>
    <mergeCell ref="FR48:FW48"/>
    <mergeCell ref="FX48:GC48"/>
    <mergeCell ref="GD48:GI48"/>
    <mergeCell ref="GJ48:GO48"/>
    <mergeCell ref="DV48:EA48"/>
    <mergeCell ref="EB48:EG48"/>
    <mergeCell ref="EH48:EM48"/>
    <mergeCell ref="EN48:ES48"/>
    <mergeCell ref="ET48:EY48"/>
    <mergeCell ref="EZ48:FE48"/>
    <mergeCell ref="CL48:CQ48"/>
    <mergeCell ref="CR48:CW48"/>
    <mergeCell ref="CX48:DC48"/>
    <mergeCell ref="DD48:DI48"/>
    <mergeCell ref="DJ48:DO48"/>
    <mergeCell ref="DP48:DU48"/>
    <mergeCell ref="A50:S50"/>
    <mergeCell ref="T50:Z50"/>
    <mergeCell ref="AA50:AG50"/>
    <mergeCell ref="AH50:AN50"/>
    <mergeCell ref="AO50:AW50"/>
    <mergeCell ref="EB49:EG49"/>
    <mergeCell ref="EH49:EM49"/>
    <mergeCell ref="EN49:ES49"/>
    <mergeCell ref="ET49:EY49"/>
    <mergeCell ref="EZ49:FE49"/>
    <mergeCell ref="FF49:FK49"/>
    <mergeCell ref="CR49:CW49"/>
    <mergeCell ref="CX49:DC49"/>
    <mergeCell ref="DD49:DI49"/>
    <mergeCell ref="DJ49:DO49"/>
    <mergeCell ref="DP49:DU49"/>
    <mergeCell ref="DV49:EA49"/>
    <mergeCell ref="BH49:BM49"/>
    <mergeCell ref="BN49:BS49"/>
    <mergeCell ref="BT49:BY49"/>
    <mergeCell ref="BZ49:CE49"/>
    <mergeCell ref="CF49:CK49"/>
    <mergeCell ref="CL49:CQ49"/>
    <mergeCell ref="A49:S49"/>
    <mergeCell ref="T49:Z49"/>
    <mergeCell ref="AA49:AG49"/>
    <mergeCell ref="AH49:AN49"/>
    <mergeCell ref="AO49:AW49"/>
    <mergeCell ref="AX49:BG49"/>
    <mergeCell ref="AO51:AW51"/>
    <mergeCell ref="AX51:BG51"/>
    <mergeCell ref="FF50:FK50"/>
    <mergeCell ref="FL50:FQ50"/>
    <mergeCell ref="FR50:FW50"/>
    <mergeCell ref="FX50:GC50"/>
    <mergeCell ref="GD50:GI50"/>
    <mergeCell ref="GJ50:GO50"/>
    <mergeCell ref="DV50:EA50"/>
    <mergeCell ref="EB50:EG50"/>
    <mergeCell ref="EH50:EM50"/>
    <mergeCell ref="EN50:ES50"/>
    <mergeCell ref="ET50:EY50"/>
    <mergeCell ref="EZ50:FE50"/>
    <mergeCell ref="CL50:CQ50"/>
    <mergeCell ref="CR50:CW50"/>
    <mergeCell ref="CX50:DC50"/>
    <mergeCell ref="DD50:DI50"/>
    <mergeCell ref="DJ50:DO50"/>
    <mergeCell ref="DP50:DU50"/>
    <mergeCell ref="AX50:BG50"/>
    <mergeCell ref="BH50:BM50"/>
    <mergeCell ref="BN50:BS50"/>
    <mergeCell ref="BT50:BY50"/>
    <mergeCell ref="BZ50:CE50"/>
    <mergeCell ref="CF50:CK50"/>
    <mergeCell ref="FL51:FQ51"/>
    <mergeCell ref="FR51:FW51"/>
    <mergeCell ref="FX51:GC51"/>
    <mergeCell ref="GD51:GI51"/>
    <mergeCell ref="GJ51:GO51"/>
    <mergeCell ref="FL53:FQ53"/>
    <mergeCell ref="FR53:FW53"/>
    <mergeCell ref="FX53:GC53"/>
    <mergeCell ref="GD53:GI53"/>
    <mergeCell ref="GJ53:GO53"/>
    <mergeCell ref="A52:S52"/>
    <mergeCell ref="T52:Z52"/>
    <mergeCell ref="AA52:AG52"/>
    <mergeCell ref="AH52:AN52"/>
    <mergeCell ref="AO52:AW52"/>
    <mergeCell ref="EB51:EG51"/>
    <mergeCell ref="EH51:EM51"/>
    <mergeCell ref="EN51:ES51"/>
    <mergeCell ref="ET51:EY51"/>
    <mergeCell ref="EZ51:FE51"/>
    <mergeCell ref="FF51:FK51"/>
    <mergeCell ref="CR51:CW51"/>
    <mergeCell ref="CX51:DC51"/>
    <mergeCell ref="DD51:DI51"/>
    <mergeCell ref="DJ51:DO51"/>
    <mergeCell ref="DP51:DU51"/>
    <mergeCell ref="DV51:EA51"/>
    <mergeCell ref="BH51:BM51"/>
    <mergeCell ref="BN51:BS51"/>
    <mergeCell ref="BT51:BY51"/>
    <mergeCell ref="BZ51:CE51"/>
    <mergeCell ref="CF51:CK51"/>
    <mergeCell ref="CL51:CQ51"/>
    <mergeCell ref="A51:S51"/>
    <mergeCell ref="T51:Z51"/>
    <mergeCell ref="AA51:AG51"/>
    <mergeCell ref="AH51:AN51"/>
    <mergeCell ref="CF53:CK53"/>
    <mergeCell ref="CL53:CQ53"/>
    <mergeCell ref="A53:S53"/>
    <mergeCell ref="T53:Z53"/>
    <mergeCell ref="AA53:AG53"/>
    <mergeCell ref="AH53:AN53"/>
    <mergeCell ref="AO53:AW53"/>
    <mergeCell ref="AX53:BG53"/>
    <mergeCell ref="FF52:FK52"/>
    <mergeCell ref="FL52:FQ52"/>
    <mergeCell ref="FR52:FW52"/>
    <mergeCell ref="FX52:GC52"/>
    <mergeCell ref="GD52:GI52"/>
    <mergeCell ref="GJ52:GO52"/>
    <mergeCell ref="DV52:EA52"/>
    <mergeCell ref="EB52:EG52"/>
    <mergeCell ref="EH52:EM52"/>
    <mergeCell ref="EN52:ES52"/>
    <mergeCell ref="ET52:EY52"/>
    <mergeCell ref="EZ52:FE52"/>
    <mergeCell ref="CL52:CQ52"/>
    <mergeCell ref="CR52:CW52"/>
    <mergeCell ref="CX52:DC52"/>
    <mergeCell ref="DD52:DI52"/>
    <mergeCell ref="DJ52:DO52"/>
    <mergeCell ref="DP52:DU52"/>
    <mergeCell ref="AX52:BG52"/>
    <mergeCell ref="BH52:BM52"/>
    <mergeCell ref="BN52:BS52"/>
    <mergeCell ref="BT52:BY52"/>
    <mergeCell ref="BZ52:CE52"/>
    <mergeCell ref="CF52:CK52"/>
    <mergeCell ref="AX54:BG54"/>
    <mergeCell ref="BH54:BM54"/>
    <mergeCell ref="BN54:BS54"/>
    <mergeCell ref="BT54:BY54"/>
    <mergeCell ref="BZ54:CE54"/>
    <mergeCell ref="CF54:CK54"/>
    <mergeCell ref="FL55:FQ55"/>
    <mergeCell ref="FR55:FW55"/>
    <mergeCell ref="FX55:GC55"/>
    <mergeCell ref="GD55:GI55"/>
    <mergeCell ref="GJ55:GO55"/>
    <mergeCell ref="A54:S54"/>
    <mergeCell ref="T54:Z54"/>
    <mergeCell ref="AA54:AG54"/>
    <mergeCell ref="AH54:AN54"/>
    <mergeCell ref="AO54:AW54"/>
    <mergeCell ref="EB53:EG53"/>
    <mergeCell ref="EH53:EM53"/>
    <mergeCell ref="EN53:ES53"/>
    <mergeCell ref="ET53:EY53"/>
    <mergeCell ref="EZ53:FE53"/>
    <mergeCell ref="FF53:FK53"/>
    <mergeCell ref="CR53:CW53"/>
    <mergeCell ref="CX53:DC53"/>
    <mergeCell ref="DD53:DI53"/>
    <mergeCell ref="DJ53:DO53"/>
    <mergeCell ref="DP53:DU53"/>
    <mergeCell ref="DV53:EA53"/>
    <mergeCell ref="BH53:BM53"/>
    <mergeCell ref="BN53:BS53"/>
    <mergeCell ref="BT53:BY53"/>
    <mergeCell ref="BZ53:CE53"/>
    <mergeCell ref="FF54:FK54"/>
    <mergeCell ref="FL54:FQ54"/>
    <mergeCell ref="FR54:FW54"/>
    <mergeCell ref="FX54:GC54"/>
    <mergeCell ref="GD54:GI54"/>
    <mergeCell ref="GJ54:GO54"/>
    <mergeCell ref="DV54:EA54"/>
    <mergeCell ref="EB54:EG54"/>
    <mergeCell ref="EH54:EM54"/>
    <mergeCell ref="EN54:ES54"/>
    <mergeCell ref="ET54:EY54"/>
    <mergeCell ref="EZ54:FE54"/>
    <mergeCell ref="CL54:CQ54"/>
    <mergeCell ref="CR54:CW54"/>
    <mergeCell ref="CX54:DC54"/>
    <mergeCell ref="DD54:DI54"/>
    <mergeCell ref="DJ54:DO54"/>
    <mergeCell ref="DP54:DU54"/>
    <mergeCell ref="A56:S56"/>
    <mergeCell ref="T56:Z56"/>
    <mergeCell ref="AA56:AG56"/>
    <mergeCell ref="AH56:AN56"/>
    <mergeCell ref="AO56:AW56"/>
    <mergeCell ref="EB55:EG55"/>
    <mergeCell ref="EH55:EM55"/>
    <mergeCell ref="EN55:ES55"/>
    <mergeCell ref="ET55:EY55"/>
    <mergeCell ref="EZ55:FE55"/>
    <mergeCell ref="FF55:FK55"/>
    <mergeCell ref="CR55:CW55"/>
    <mergeCell ref="CX55:DC55"/>
    <mergeCell ref="DD55:DI55"/>
    <mergeCell ref="DJ55:DO55"/>
    <mergeCell ref="DP55:DU55"/>
    <mergeCell ref="DV55:EA55"/>
    <mergeCell ref="BH55:BM55"/>
    <mergeCell ref="BN55:BS55"/>
    <mergeCell ref="BT55:BY55"/>
    <mergeCell ref="BZ55:CE55"/>
    <mergeCell ref="CF55:CK55"/>
    <mergeCell ref="CL55:CQ55"/>
    <mergeCell ref="A55:S55"/>
    <mergeCell ref="T55:Z55"/>
    <mergeCell ref="AA55:AG55"/>
    <mergeCell ref="AH55:AN55"/>
    <mergeCell ref="AO55:AW55"/>
    <mergeCell ref="AX55:BG55"/>
    <mergeCell ref="AO57:AW57"/>
    <mergeCell ref="AX57:BG57"/>
    <mergeCell ref="FF56:FK56"/>
    <mergeCell ref="FL56:FQ56"/>
    <mergeCell ref="FR56:FW56"/>
    <mergeCell ref="FX56:GC56"/>
    <mergeCell ref="GD56:GI56"/>
    <mergeCell ref="GJ56:GO56"/>
    <mergeCell ref="DV56:EA56"/>
    <mergeCell ref="EB56:EG56"/>
    <mergeCell ref="EH56:EM56"/>
    <mergeCell ref="EN56:ES56"/>
    <mergeCell ref="ET56:EY56"/>
    <mergeCell ref="EZ56:FE56"/>
    <mergeCell ref="CL56:CQ56"/>
    <mergeCell ref="CR56:CW56"/>
    <mergeCell ref="CX56:DC56"/>
    <mergeCell ref="DD56:DI56"/>
    <mergeCell ref="DJ56:DO56"/>
    <mergeCell ref="DP56:DU56"/>
    <mergeCell ref="AX56:BG56"/>
    <mergeCell ref="BH56:BM56"/>
    <mergeCell ref="BN56:BS56"/>
    <mergeCell ref="BT56:BY56"/>
    <mergeCell ref="BZ56:CE56"/>
    <mergeCell ref="CF56:CK56"/>
    <mergeCell ref="FL57:FQ57"/>
    <mergeCell ref="FR57:FW57"/>
    <mergeCell ref="FX57:GC57"/>
    <mergeCell ref="GD57:GI57"/>
    <mergeCell ref="GJ57:GO57"/>
    <mergeCell ref="FL59:FQ59"/>
    <mergeCell ref="FR59:FW59"/>
    <mergeCell ref="FX59:GC59"/>
    <mergeCell ref="GD59:GI59"/>
    <mergeCell ref="GJ59:GO59"/>
    <mergeCell ref="A58:S58"/>
    <mergeCell ref="T58:Z58"/>
    <mergeCell ref="AA58:AG58"/>
    <mergeCell ref="AH58:AN58"/>
    <mergeCell ref="AO58:AW58"/>
    <mergeCell ref="EB57:EG57"/>
    <mergeCell ref="EH57:EM57"/>
    <mergeCell ref="EN57:ES57"/>
    <mergeCell ref="ET57:EY57"/>
    <mergeCell ref="EZ57:FE57"/>
    <mergeCell ref="FF57:FK57"/>
    <mergeCell ref="CR57:CW57"/>
    <mergeCell ref="CX57:DC57"/>
    <mergeCell ref="DD57:DI57"/>
    <mergeCell ref="DJ57:DO57"/>
    <mergeCell ref="DP57:DU57"/>
    <mergeCell ref="DV57:EA57"/>
    <mergeCell ref="BH57:BM57"/>
    <mergeCell ref="BN57:BS57"/>
    <mergeCell ref="BT57:BY57"/>
    <mergeCell ref="BZ57:CE57"/>
    <mergeCell ref="CF57:CK57"/>
    <mergeCell ref="CL57:CQ57"/>
    <mergeCell ref="A57:S57"/>
    <mergeCell ref="T57:Z57"/>
    <mergeCell ref="AA57:AG57"/>
    <mergeCell ref="AH57:AN57"/>
    <mergeCell ref="CF59:CK59"/>
    <mergeCell ref="CL59:CQ59"/>
    <mergeCell ref="A59:S59"/>
    <mergeCell ref="T59:Z59"/>
    <mergeCell ref="AA59:AG59"/>
    <mergeCell ref="AH59:AN59"/>
    <mergeCell ref="AO59:AW59"/>
    <mergeCell ref="AX59:BG59"/>
    <mergeCell ref="FF58:FK58"/>
    <mergeCell ref="FL58:FQ58"/>
    <mergeCell ref="FR58:FW58"/>
    <mergeCell ref="FX58:GC58"/>
    <mergeCell ref="GD58:GI58"/>
    <mergeCell ref="GJ58:GO58"/>
    <mergeCell ref="DV58:EA58"/>
    <mergeCell ref="EB58:EG58"/>
    <mergeCell ref="EH58:EM58"/>
    <mergeCell ref="EN58:ES58"/>
    <mergeCell ref="ET58:EY58"/>
    <mergeCell ref="EZ58:FE58"/>
    <mergeCell ref="CL58:CQ58"/>
    <mergeCell ref="CR58:CW58"/>
    <mergeCell ref="CX58:DC58"/>
    <mergeCell ref="DD58:DI58"/>
    <mergeCell ref="DJ58:DO58"/>
    <mergeCell ref="DP58:DU58"/>
    <mergeCell ref="AX58:BG58"/>
    <mergeCell ref="BH58:BM58"/>
    <mergeCell ref="BN58:BS58"/>
    <mergeCell ref="BT58:BY58"/>
    <mergeCell ref="BZ58:CE58"/>
    <mergeCell ref="CF58:CK58"/>
    <mergeCell ref="AX60:BG60"/>
    <mergeCell ref="BH60:BM60"/>
    <mergeCell ref="BN60:BS60"/>
    <mergeCell ref="BT60:BY60"/>
    <mergeCell ref="BZ60:CE60"/>
    <mergeCell ref="CF60:CK60"/>
    <mergeCell ref="FL61:FQ61"/>
    <mergeCell ref="FR61:FW61"/>
    <mergeCell ref="FX61:GC61"/>
    <mergeCell ref="GD61:GI61"/>
    <mergeCell ref="GJ61:GO61"/>
    <mergeCell ref="A60:S60"/>
    <mergeCell ref="T60:Z60"/>
    <mergeCell ref="AA60:AG60"/>
    <mergeCell ref="AH60:AN60"/>
    <mergeCell ref="AO60:AW60"/>
    <mergeCell ref="EB59:EG59"/>
    <mergeCell ref="EH59:EM59"/>
    <mergeCell ref="EN59:ES59"/>
    <mergeCell ref="ET59:EY59"/>
    <mergeCell ref="EZ59:FE59"/>
    <mergeCell ref="FF59:FK59"/>
    <mergeCell ref="CR59:CW59"/>
    <mergeCell ref="CX59:DC59"/>
    <mergeCell ref="DD59:DI59"/>
    <mergeCell ref="DJ59:DO59"/>
    <mergeCell ref="DP59:DU59"/>
    <mergeCell ref="DV59:EA59"/>
    <mergeCell ref="BH59:BM59"/>
    <mergeCell ref="BN59:BS59"/>
    <mergeCell ref="BT59:BY59"/>
    <mergeCell ref="BZ59:CE59"/>
    <mergeCell ref="FF60:FK60"/>
    <mergeCell ref="FL60:FQ60"/>
    <mergeCell ref="FR60:FW60"/>
    <mergeCell ref="FX60:GC60"/>
    <mergeCell ref="GD60:GI60"/>
    <mergeCell ref="GJ60:GO60"/>
    <mergeCell ref="DV60:EA60"/>
    <mergeCell ref="EB60:EG60"/>
    <mergeCell ref="EH60:EM60"/>
    <mergeCell ref="EN60:ES60"/>
    <mergeCell ref="ET60:EY60"/>
    <mergeCell ref="EZ60:FE60"/>
    <mergeCell ref="CL60:CQ60"/>
    <mergeCell ref="CR60:CW60"/>
    <mergeCell ref="CX60:DC60"/>
    <mergeCell ref="DD60:DI60"/>
    <mergeCell ref="DJ60:DO60"/>
    <mergeCell ref="DP60:DU60"/>
    <mergeCell ref="A62:S62"/>
    <mergeCell ref="T62:Z62"/>
    <mergeCell ref="AA62:AG62"/>
    <mergeCell ref="AH62:AN62"/>
    <mergeCell ref="AO62:AW62"/>
    <mergeCell ref="EB61:EG61"/>
    <mergeCell ref="EH61:EM61"/>
    <mergeCell ref="EN61:ES61"/>
    <mergeCell ref="ET61:EY61"/>
    <mergeCell ref="EZ61:FE61"/>
    <mergeCell ref="FF61:FK61"/>
    <mergeCell ref="CR61:CW61"/>
    <mergeCell ref="CX61:DC61"/>
    <mergeCell ref="DD61:DI61"/>
    <mergeCell ref="DJ61:DO61"/>
    <mergeCell ref="DP61:DU61"/>
    <mergeCell ref="DV61:EA61"/>
    <mergeCell ref="BH61:BM61"/>
    <mergeCell ref="BN61:BS61"/>
    <mergeCell ref="BT61:BY61"/>
    <mergeCell ref="BZ61:CE61"/>
    <mergeCell ref="CF61:CK61"/>
    <mergeCell ref="CL61:CQ61"/>
    <mergeCell ref="A61:S61"/>
    <mergeCell ref="T61:Z61"/>
    <mergeCell ref="AA61:AG61"/>
    <mergeCell ref="AH61:AN61"/>
    <mergeCell ref="AO61:AW61"/>
    <mergeCell ref="AX61:BG61"/>
    <mergeCell ref="AO63:AW63"/>
    <mergeCell ref="AX63:BG63"/>
    <mergeCell ref="FF62:FK62"/>
    <mergeCell ref="FL62:FQ62"/>
    <mergeCell ref="FR62:FW62"/>
    <mergeCell ref="FX62:GC62"/>
    <mergeCell ref="GD62:GI62"/>
    <mergeCell ref="GJ62:GO62"/>
    <mergeCell ref="DV62:EA62"/>
    <mergeCell ref="EB62:EG62"/>
    <mergeCell ref="EH62:EM62"/>
    <mergeCell ref="EN62:ES62"/>
    <mergeCell ref="ET62:EY62"/>
    <mergeCell ref="EZ62:FE62"/>
    <mergeCell ref="CL62:CQ62"/>
    <mergeCell ref="CR62:CW62"/>
    <mergeCell ref="CX62:DC62"/>
    <mergeCell ref="DD62:DI62"/>
    <mergeCell ref="DJ62:DO62"/>
    <mergeCell ref="DP62:DU62"/>
    <mergeCell ref="AX62:BG62"/>
    <mergeCell ref="BH62:BM62"/>
    <mergeCell ref="BN62:BS62"/>
    <mergeCell ref="BT62:BY62"/>
    <mergeCell ref="BZ62:CE62"/>
    <mergeCell ref="CF62:CK62"/>
    <mergeCell ref="FL63:FQ63"/>
    <mergeCell ref="FR63:FW63"/>
    <mergeCell ref="FX63:GC63"/>
    <mergeCell ref="GD63:GI63"/>
    <mergeCell ref="GJ63:GO63"/>
    <mergeCell ref="FL65:FQ65"/>
    <mergeCell ref="FR65:FW65"/>
    <mergeCell ref="FX65:GC65"/>
    <mergeCell ref="GD65:GI65"/>
    <mergeCell ref="GJ65:GO65"/>
    <mergeCell ref="A64:S64"/>
    <mergeCell ref="T64:Z64"/>
    <mergeCell ref="AA64:AG64"/>
    <mergeCell ref="AH64:AN64"/>
    <mergeCell ref="AO64:AW64"/>
    <mergeCell ref="EB63:EG63"/>
    <mergeCell ref="EH63:EM63"/>
    <mergeCell ref="EN63:ES63"/>
    <mergeCell ref="ET63:EY63"/>
    <mergeCell ref="EZ63:FE63"/>
    <mergeCell ref="FF63:FK63"/>
    <mergeCell ref="CR63:CW63"/>
    <mergeCell ref="CX63:DC63"/>
    <mergeCell ref="DD63:DI63"/>
    <mergeCell ref="DJ63:DO63"/>
    <mergeCell ref="DP63:DU63"/>
    <mergeCell ref="DV63:EA63"/>
    <mergeCell ref="BH63:BM63"/>
    <mergeCell ref="BN63:BS63"/>
    <mergeCell ref="BT63:BY63"/>
    <mergeCell ref="BZ63:CE63"/>
    <mergeCell ref="CF63:CK63"/>
    <mergeCell ref="CL63:CQ63"/>
    <mergeCell ref="A63:S63"/>
    <mergeCell ref="T63:Z63"/>
    <mergeCell ref="AA63:AG63"/>
    <mergeCell ref="AH63:AN63"/>
    <mergeCell ref="CF65:CK65"/>
    <mergeCell ref="CL65:CQ65"/>
    <mergeCell ref="A65:S65"/>
    <mergeCell ref="T65:Z65"/>
    <mergeCell ref="AA65:AG65"/>
    <mergeCell ref="AH65:AN65"/>
    <mergeCell ref="AO65:AW65"/>
    <mergeCell ref="AX65:BG65"/>
    <mergeCell ref="FF64:FK64"/>
    <mergeCell ref="FL64:FQ64"/>
    <mergeCell ref="FR64:FW64"/>
    <mergeCell ref="FX64:GC64"/>
    <mergeCell ref="GD64:GI64"/>
    <mergeCell ref="GJ64:GO64"/>
    <mergeCell ref="DV64:EA64"/>
    <mergeCell ref="EB64:EG64"/>
    <mergeCell ref="EH64:EM64"/>
    <mergeCell ref="EN64:ES64"/>
    <mergeCell ref="ET64:EY64"/>
    <mergeCell ref="EZ64:FE64"/>
    <mergeCell ref="CL64:CQ64"/>
    <mergeCell ref="CR64:CW64"/>
    <mergeCell ref="CX64:DC64"/>
    <mergeCell ref="DD64:DI64"/>
    <mergeCell ref="DJ64:DO64"/>
    <mergeCell ref="DP64:DU64"/>
    <mergeCell ref="AX64:BG64"/>
    <mergeCell ref="BH64:BM64"/>
    <mergeCell ref="BN64:BS64"/>
    <mergeCell ref="BT64:BY64"/>
    <mergeCell ref="BZ64:CE64"/>
    <mergeCell ref="CF64:CK64"/>
    <mergeCell ref="AX66:BG66"/>
    <mergeCell ref="BH66:BM66"/>
    <mergeCell ref="BN66:BS66"/>
    <mergeCell ref="BT66:BY66"/>
    <mergeCell ref="BZ66:CE66"/>
    <mergeCell ref="CF66:CK66"/>
    <mergeCell ref="FL67:FQ67"/>
    <mergeCell ref="FR67:FW67"/>
    <mergeCell ref="FX67:GC67"/>
    <mergeCell ref="GD67:GI67"/>
    <mergeCell ref="GJ67:GO67"/>
    <mergeCell ref="A66:S66"/>
    <mergeCell ref="T66:Z66"/>
    <mergeCell ref="AA66:AG66"/>
    <mergeCell ref="AH66:AN66"/>
    <mergeCell ref="AO66:AW66"/>
    <mergeCell ref="EB65:EG65"/>
    <mergeCell ref="EH65:EM65"/>
    <mergeCell ref="EN65:ES65"/>
    <mergeCell ref="ET65:EY65"/>
    <mergeCell ref="EZ65:FE65"/>
    <mergeCell ref="FF65:FK65"/>
    <mergeCell ref="CR65:CW65"/>
    <mergeCell ref="CX65:DC65"/>
    <mergeCell ref="DD65:DI65"/>
    <mergeCell ref="DJ65:DO65"/>
    <mergeCell ref="DP65:DU65"/>
    <mergeCell ref="DV65:EA65"/>
    <mergeCell ref="BH65:BM65"/>
    <mergeCell ref="BN65:BS65"/>
    <mergeCell ref="BT65:BY65"/>
    <mergeCell ref="BZ65:CE65"/>
    <mergeCell ref="FF66:FK66"/>
    <mergeCell ref="FL66:FQ66"/>
    <mergeCell ref="FR66:FW66"/>
    <mergeCell ref="FX66:GC66"/>
    <mergeCell ref="GD66:GI66"/>
    <mergeCell ref="GJ66:GO66"/>
    <mergeCell ref="DV66:EA66"/>
    <mergeCell ref="EB66:EG66"/>
    <mergeCell ref="EH66:EM66"/>
    <mergeCell ref="EN66:ES66"/>
    <mergeCell ref="ET66:EY66"/>
    <mergeCell ref="EZ66:FE66"/>
    <mergeCell ref="CL66:CQ66"/>
    <mergeCell ref="CR66:CW66"/>
    <mergeCell ref="CX66:DC66"/>
    <mergeCell ref="DD66:DI66"/>
    <mergeCell ref="DJ66:DO66"/>
    <mergeCell ref="DP66:DU66"/>
    <mergeCell ref="A68:S68"/>
    <mergeCell ref="T68:Z68"/>
    <mergeCell ref="AA68:AG68"/>
    <mergeCell ref="AH68:AN68"/>
    <mergeCell ref="AO68:AW68"/>
    <mergeCell ref="EB67:EG67"/>
    <mergeCell ref="EH67:EM67"/>
    <mergeCell ref="EN67:ES67"/>
    <mergeCell ref="ET67:EY67"/>
    <mergeCell ref="EZ67:FE67"/>
    <mergeCell ref="FF67:FK67"/>
    <mergeCell ref="CR67:CW67"/>
    <mergeCell ref="CX67:DC67"/>
    <mergeCell ref="DD67:DI67"/>
    <mergeCell ref="DJ67:DO67"/>
    <mergeCell ref="DP67:DU67"/>
    <mergeCell ref="DV67:EA67"/>
    <mergeCell ref="BH67:BM67"/>
    <mergeCell ref="BN67:BS67"/>
    <mergeCell ref="BT67:BY67"/>
    <mergeCell ref="BZ67:CE67"/>
    <mergeCell ref="CF67:CK67"/>
    <mergeCell ref="CL67:CQ67"/>
    <mergeCell ref="A67:S67"/>
    <mergeCell ref="T67:Z67"/>
    <mergeCell ref="AA67:AG67"/>
    <mergeCell ref="AH67:AN67"/>
    <mergeCell ref="AO67:AW67"/>
    <mergeCell ref="AX67:BG67"/>
    <mergeCell ref="DD69:DI69"/>
    <mergeCell ref="AH69:AN69"/>
    <mergeCell ref="AO69:AW69"/>
    <mergeCell ref="AX69:BG69"/>
    <mergeCell ref="BH69:BM69"/>
    <mergeCell ref="BN69:BS69"/>
    <mergeCell ref="BT69:BY69"/>
    <mergeCell ref="FF68:FK68"/>
    <mergeCell ref="FL68:FQ68"/>
    <mergeCell ref="FR68:FW68"/>
    <mergeCell ref="FX68:GC68"/>
    <mergeCell ref="GD68:GI68"/>
    <mergeCell ref="GJ68:GO68"/>
    <mergeCell ref="DV68:EA68"/>
    <mergeCell ref="EB68:EG68"/>
    <mergeCell ref="EH68:EM68"/>
    <mergeCell ref="EN68:ES68"/>
    <mergeCell ref="ET68:EY68"/>
    <mergeCell ref="EZ68:FE68"/>
    <mergeCell ref="CL68:CQ68"/>
    <mergeCell ref="CR68:CW68"/>
    <mergeCell ref="CX68:DC68"/>
    <mergeCell ref="DD68:DI68"/>
    <mergeCell ref="DJ68:DO68"/>
    <mergeCell ref="DP68:DU68"/>
    <mergeCell ref="AX68:BG68"/>
    <mergeCell ref="BH68:BM68"/>
    <mergeCell ref="BN68:BS68"/>
    <mergeCell ref="BT68:BY68"/>
    <mergeCell ref="BZ68:CE68"/>
    <mergeCell ref="CF68:CK68"/>
    <mergeCell ref="BP73:CE73"/>
    <mergeCell ref="CH73:CS73"/>
    <mergeCell ref="CV73:DM73"/>
    <mergeCell ref="EP73:FE73"/>
    <mergeCell ref="FH73:FS73"/>
    <mergeCell ref="FV73:GM73"/>
    <mergeCell ref="GD69:GI69"/>
    <mergeCell ref="GJ69:GO69"/>
    <mergeCell ref="M72:S72"/>
    <mergeCell ref="BP72:CE72"/>
    <mergeCell ref="CH72:CS72"/>
    <mergeCell ref="CV72:DM72"/>
    <mergeCell ref="EP72:FE72"/>
    <mergeCell ref="FH72:FS72"/>
    <mergeCell ref="FV72:GM72"/>
    <mergeCell ref="ET69:EY69"/>
    <mergeCell ref="EZ69:FE69"/>
    <mergeCell ref="FF69:FK69"/>
    <mergeCell ref="FL69:FQ69"/>
    <mergeCell ref="FR69:FW69"/>
    <mergeCell ref="FX69:GC69"/>
    <mergeCell ref="DJ69:DO69"/>
    <mergeCell ref="DP69:DU69"/>
    <mergeCell ref="DV69:EA69"/>
    <mergeCell ref="EB69:EG69"/>
    <mergeCell ref="EH69:EM69"/>
    <mergeCell ref="EN69:ES69"/>
    <mergeCell ref="BZ69:CE69"/>
    <mergeCell ref="CF69:CK69"/>
    <mergeCell ref="CL69:CQ69"/>
    <mergeCell ref="CR69:CW69"/>
    <mergeCell ref="CX69:DC69"/>
  </mergeCells>
  <pageMargins left="0.98402777777777772" right="0.98402777777777772" top="0.78680555555555554" bottom="0.39374999999999999" header="0.19652777777777777" footer="0.51180555555555551"/>
  <pageSetup paperSize="8" scale="61" firstPageNumber="0" orientation="landscape" horizontalDpi="300" verticalDpi="300"/>
  <headerFooter alignWithMargins="0">
    <oddHeader>&amp;R&amp;"Times New Roman,Обычный"&amp;7Подготовлено с использованием системы КонсультантПлюс</oddHeader>
  </headerFooter>
  <rowBreaks count="1" manualBreakCount="1">
    <brk id="68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7"/>
  <sheetViews>
    <sheetView tabSelected="1" topLeftCell="R54" zoomScale="66" zoomScaleNormal="66" workbookViewId="0">
      <selection activeCell="AK82" sqref="AK82"/>
    </sheetView>
  </sheetViews>
  <sheetFormatPr defaultRowHeight="15.75" x14ac:dyDescent="0.25"/>
  <cols>
    <col min="1" max="16" width="9" hidden="1" customWidth="1"/>
    <col min="17" max="17" width="3.85546875" style="22" customWidth="1"/>
    <col min="18" max="18" width="20.85546875" style="22" customWidth="1"/>
    <col min="19" max="19" width="5.140625" style="22" customWidth="1"/>
    <col min="20" max="20" width="7.42578125" style="22" customWidth="1"/>
    <col min="21" max="21" width="9.140625" style="22"/>
    <col min="22" max="23" width="10.85546875" style="22" customWidth="1"/>
    <col min="24" max="24" width="14" customWidth="1"/>
    <col min="25" max="25" width="9.7109375" customWidth="1"/>
    <col min="26" max="26" width="9.5703125" customWidth="1"/>
    <col min="27" max="27" width="11" customWidth="1"/>
    <col min="28" max="28" width="9.7109375" customWidth="1"/>
    <col min="29" max="29" width="11" customWidth="1"/>
    <col min="30" max="30" width="11.5703125" customWidth="1"/>
    <col min="31" max="32" width="9.7109375" customWidth="1"/>
    <col min="33" max="33" width="10.7109375" customWidth="1"/>
    <col min="34" max="34" width="11" customWidth="1"/>
    <col min="35" max="35" width="9.85546875" customWidth="1"/>
    <col min="36" max="36" width="9.7109375" customWidth="1"/>
    <col min="37" max="38" width="11" customWidth="1"/>
    <col min="39" max="40" width="9.7109375" customWidth="1"/>
    <col min="41" max="41" width="11.28515625" customWidth="1"/>
    <col min="42" max="42" width="9.5703125" customWidth="1"/>
    <col min="43" max="43" width="9.7109375" customWidth="1"/>
    <col min="44" max="45" width="9.42578125" customWidth="1"/>
    <col min="46" max="46" width="11" customWidth="1"/>
  </cols>
  <sheetData>
    <row r="1" spans="17:46" ht="18.75" x14ac:dyDescent="0.3"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 t="s">
        <v>134</v>
      </c>
      <c r="AP1" s="94"/>
      <c r="AQ1" s="94"/>
      <c r="AR1" s="94"/>
      <c r="AS1" s="94"/>
      <c r="AT1" s="94"/>
    </row>
    <row r="2" spans="17:46" ht="18.75" x14ac:dyDescent="0.3">
      <c r="X2" s="23"/>
      <c r="Y2" s="104" t="s">
        <v>135</v>
      </c>
      <c r="Z2" s="104"/>
      <c r="AA2" s="104"/>
      <c r="AB2" s="104"/>
      <c r="AC2" s="104"/>
      <c r="AD2" s="104"/>
      <c r="AE2" s="104"/>
      <c r="AF2" s="104"/>
      <c r="AG2" s="104"/>
      <c r="AH2" s="104"/>
      <c r="AI2" s="104"/>
      <c r="AJ2" s="23"/>
      <c r="AK2" s="23"/>
      <c r="AL2" s="23"/>
      <c r="AM2" s="23"/>
      <c r="AN2" s="23"/>
      <c r="AO2" s="23"/>
      <c r="AP2" s="23"/>
      <c r="AQ2" s="23"/>
      <c r="AR2" s="23"/>
      <c r="AS2" s="98" t="s">
        <v>2</v>
      </c>
      <c r="AT2" s="98"/>
    </row>
    <row r="3" spans="17:46" ht="18.75" x14ac:dyDescent="0.3">
      <c r="X3" s="23"/>
      <c r="Y3" s="104" t="s">
        <v>136</v>
      </c>
      <c r="Z3" s="104"/>
      <c r="AA3" s="104"/>
      <c r="AB3" s="104"/>
      <c r="AC3" s="104"/>
      <c r="AD3" s="104"/>
      <c r="AE3" s="104"/>
      <c r="AF3" s="104"/>
      <c r="AG3" s="104"/>
      <c r="AH3" s="104"/>
      <c r="AI3" s="104"/>
      <c r="AJ3" s="23"/>
      <c r="AK3" s="23"/>
      <c r="AL3" s="23"/>
      <c r="AM3" s="23"/>
      <c r="AN3" s="23"/>
      <c r="AO3" s="23"/>
      <c r="AP3" s="23"/>
      <c r="AQ3" s="105" t="s">
        <v>4</v>
      </c>
      <c r="AR3" s="105"/>
      <c r="AS3" s="98" t="s">
        <v>137</v>
      </c>
      <c r="AT3" s="98"/>
    </row>
    <row r="4" spans="17:46" ht="18.75" x14ac:dyDescent="0.3">
      <c r="X4" s="23"/>
      <c r="Y4" s="94" t="s">
        <v>196</v>
      </c>
      <c r="Z4" s="94"/>
      <c r="AA4" s="94"/>
      <c r="AB4" s="94"/>
      <c r="AC4" s="94"/>
      <c r="AD4" s="94"/>
      <c r="AE4" s="94"/>
      <c r="AF4" s="94"/>
      <c r="AG4" s="94"/>
      <c r="AH4" s="94"/>
      <c r="AI4" s="23"/>
      <c r="AJ4" s="23"/>
      <c r="AK4" s="23"/>
      <c r="AL4" s="23"/>
      <c r="AM4" s="23"/>
      <c r="AN4" s="23"/>
      <c r="AO4" s="23"/>
      <c r="AP4" s="23"/>
      <c r="AQ4" s="23"/>
      <c r="AR4" s="23" t="s">
        <v>10</v>
      </c>
      <c r="AS4" s="98"/>
      <c r="AT4" s="98"/>
    </row>
    <row r="5" spans="17:46" ht="18.75" x14ac:dyDescent="0.3">
      <c r="W5" s="97" t="s">
        <v>138</v>
      </c>
      <c r="X5" s="97"/>
      <c r="Y5" s="97"/>
      <c r="Z5" s="97"/>
      <c r="AA5" s="97"/>
      <c r="AB5" s="97"/>
      <c r="AC5" s="97"/>
      <c r="AD5" s="97"/>
      <c r="AE5" s="97"/>
      <c r="AF5" s="97"/>
      <c r="AG5" s="97"/>
      <c r="AH5" s="97"/>
      <c r="AI5" s="97"/>
      <c r="AJ5" s="97"/>
      <c r="AK5" s="97"/>
      <c r="AL5" s="97"/>
      <c r="AM5" s="97"/>
      <c r="AN5" s="23"/>
      <c r="AO5" s="23"/>
      <c r="AP5" s="23"/>
      <c r="AQ5" s="105" t="s">
        <v>13</v>
      </c>
      <c r="AR5" s="105"/>
      <c r="AS5" s="98">
        <v>87582433</v>
      </c>
      <c r="AT5" s="98"/>
    </row>
    <row r="6" spans="17:46" ht="18.75" x14ac:dyDescent="0.3">
      <c r="W6" s="97" t="s">
        <v>139</v>
      </c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7"/>
      <c r="AI6" s="97"/>
      <c r="AJ6" s="97"/>
      <c r="AK6" s="97"/>
      <c r="AL6" s="97"/>
      <c r="AM6" s="97"/>
      <c r="AN6" s="23"/>
      <c r="AO6" s="23"/>
      <c r="AP6" s="23"/>
      <c r="AQ6" s="23"/>
      <c r="AR6" s="23"/>
      <c r="AS6" s="98"/>
      <c r="AT6" s="98"/>
    </row>
    <row r="7" spans="17:46" ht="18.75" x14ac:dyDescent="0.3">
      <c r="W7" s="97" t="s">
        <v>195</v>
      </c>
      <c r="X7" s="97"/>
      <c r="Y7" s="97"/>
      <c r="Z7" s="97"/>
      <c r="AA7" s="97"/>
      <c r="AB7" s="97"/>
      <c r="AC7" s="97"/>
      <c r="AD7" s="97"/>
      <c r="AE7" s="97"/>
      <c r="AF7" s="97"/>
      <c r="AG7" s="97"/>
      <c r="AH7" s="97"/>
      <c r="AI7" s="97"/>
      <c r="AJ7" s="97"/>
      <c r="AK7" s="97"/>
      <c r="AL7" s="97"/>
      <c r="AM7" s="97"/>
      <c r="AN7" s="23"/>
      <c r="AO7" s="23"/>
      <c r="AP7" s="23"/>
      <c r="AQ7" s="23"/>
      <c r="AR7" s="23"/>
      <c r="AS7" s="98"/>
      <c r="AT7" s="98"/>
    </row>
    <row r="8" spans="17:46" ht="18.75" x14ac:dyDescent="0.3"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</row>
    <row r="9" spans="17:46" x14ac:dyDescent="0.25">
      <c r="AT9" t="s">
        <v>140</v>
      </c>
    </row>
    <row r="10" spans="17:46" s="24" customFormat="1" ht="12.75" customHeight="1" x14ac:dyDescent="0.25">
      <c r="Q10" s="99" t="s">
        <v>141</v>
      </c>
      <c r="R10" s="100" t="s">
        <v>20</v>
      </c>
      <c r="S10" s="100"/>
      <c r="T10" s="101" t="s">
        <v>142</v>
      </c>
      <c r="U10" s="100" t="s">
        <v>22</v>
      </c>
      <c r="V10" s="100"/>
      <c r="W10" s="100"/>
      <c r="X10" s="25">
        <v>45931</v>
      </c>
      <c r="Y10" s="25">
        <v>45932</v>
      </c>
      <c r="Z10" s="25">
        <v>45933</v>
      </c>
      <c r="AA10" s="25">
        <v>45936</v>
      </c>
      <c r="AB10" s="25">
        <v>45937</v>
      </c>
      <c r="AC10" s="25">
        <v>45938</v>
      </c>
      <c r="AD10" s="25">
        <v>45939</v>
      </c>
      <c r="AE10" s="25">
        <v>45940</v>
      </c>
      <c r="AF10" s="25">
        <v>45943</v>
      </c>
      <c r="AG10" s="25">
        <v>45944</v>
      </c>
      <c r="AH10" s="25">
        <v>45945</v>
      </c>
      <c r="AI10" s="25">
        <v>45946</v>
      </c>
      <c r="AJ10" s="25">
        <v>45947</v>
      </c>
      <c r="AK10" s="25">
        <v>45950</v>
      </c>
      <c r="AL10" s="25">
        <v>45951</v>
      </c>
      <c r="AM10" s="25">
        <v>45952</v>
      </c>
      <c r="AN10" s="25">
        <v>45953</v>
      </c>
      <c r="AO10" s="25">
        <v>45954</v>
      </c>
      <c r="AP10" s="25"/>
      <c r="AQ10" s="25"/>
      <c r="AR10" s="25"/>
      <c r="AS10" s="25" t="s">
        <v>140</v>
      </c>
      <c r="AT10" s="26" t="s">
        <v>140</v>
      </c>
    </row>
    <row r="11" spans="17:46" s="24" customFormat="1" ht="12.75" customHeight="1" x14ac:dyDescent="0.25">
      <c r="Q11" s="99"/>
      <c r="R11" s="102" t="s">
        <v>143</v>
      </c>
      <c r="S11" s="102" t="s">
        <v>144</v>
      </c>
      <c r="T11" s="101"/>
      <c r="U11" s="100" t="s">
        <v>43</v>
      </c>
      <c r="V11" s="100"/>
      <c r="W11" s="100"/>
      <c r="X11" s="27">
        <v>18</v>
      </c>
      <c r="Y11" s="27">
        <v>19</v>
      </c>
      <c r="Z11" s="27">
        <v>17</v>
      </c>
      <c r="AA11" s="27">
        <v>21</v>
      </c>
      <c r="AB11" s="27">
        <v>21</v>
      </c>
      <c r="AC11" s="27">
        <v>21</v>
      </c>
      <c r="AD11" s="27">
        <v>22</v>
      </c>
      <c r="AE11" s="27">
        <v>17</v>
      </c>
      <c r="AF11" s="27">
        <v>19</v>
      </c>
      <c r="AG11" s="28">
        <v>21</v>
      </c>
      <c r="AH11" s="27">
        <v>21</v>
      </c>
      <c r="AI11" s="27">
        <v>21</v>
      </c>
      <c r="AJ11" s="27">
        <v>19</v>
      </c>
      <c r="AK11" s="27">
        <v>21</v>
      </c>
      <c r="AL11" s="27"/>
      <c r="AM11" s="26"/>
      <c r="AN11" s="26"/>
      <c r="AO11" s="26"/>
      <c r="AP11" s="26"/>
      <c r="AQ11" s="26"/>
      <c r="AR11" s="26"/>
      <c r="AS11" s="26"/>
      <c r="AT11" s="26">
        <f>SUM(X11:AS11)</f>
        <v>278</v>
      </c>
    </row>
    <row r="12" spans="17:46" s="24" customFormat="1" ht="57" customHeight="1" x14ac:dyDescent="0.3">
      <c r="Q12" s="99"/>
      <c r="R12" s="102"/>
      <c r="S12" s="102"/>
      <c r="T12" s="101"/>
      <c r="U12" s="29" t="s">
        <v>145</v>
      </c>
      <c r="V12" s="29" t="s">
        <v>146</v>
      </c>
      <c r="W12" s="29" t="s">
        <v>46</v>
      </c>
      <c r="X12" s="103"/>
      <c r="Y12" s="103"/>
      <c r="Z12" s="103"/>
      <c r="AA12" s="103"/>
      <c r="AB12" s="103"/>
      <c r="AC12" s="103"/>
      <c r="AD12" s="103"/>
      <c r="AE12" s="103"/>
      <c r="AF12" s="103"/>
      <c r="AG12" s="103"/>
      <c r="AH12" s="103"/>
      <c r="AI12" s="103"/>
      <c r="AJ12" s="103"/>
      <c r="AK12" s="103"/>
      <c r="AL12" s="103"/>
      <c r="AM12" s="103"/>
      <c r="AN12" s="103"/>
      <c r="AO12" s="103"/>
      <c r="AP12" s="103"/>
      <c r="AQ12" s="103"/>
      <c r="AR12" s="103"/>
      <c r="AS12" s="103"/>
      <c r="AT12" s="103"/>
    </row>
    <row r="13" spans="17:46" x14ac:dyDescent="0.25">
      <c r="Q13" s="30">
        <v>1</v>
      </c>
      <c r="R13" s="30" t="s">
        <v>147</v>
      </c>
      <c r="S13" s="31">
        <v>189</v>
      </c>
      <c r="T13" s="30" t="s">
        <v>50</v>
      </c>
      <c r="U13" s="32">
        <f t="shared" ref="U13:U68" si="0">SUM(X13:AS13)</f>
        <v>5.3650000000000002</v>
      </c>
      <c r="V13" s="33">
        <v>700</v>
      </c>
      <c r="W13" s="34">
        <f t="shared" ref="W13:W68" si="1">U13*V13</f>
        <v>3755.5</v>
      </c>
      <c r="X13" s="35">
        <v>1</v>
      </c>
      <c r="Y13" s="35"/>
      <c r="Z13" s="35"/>
      <c r="AA13" s="35"/>
      <c r="AB13" s="35">
        <v>1.333</v>
      </c>
      <c r="AC13" s="35"/>
      <c r="AD13" s="35"/>
      <c r="AE13" s="35"/>
      <c r="AF13" s="35">
        <v>1.3140000000000001</v>
      </c>
      <c r="AG13" s="35"/>
      <c r="AH13" s="35"/>
      <c r="AI13" s="35"/>
      <c r="AJ13" s="35"/>
      <c r="AK13" s="35">
        <v>1.718</v>
      </c>
      <c r="AL13" s="35"/>
      <c r="AM13" s="35"/>
      <c r="AN13" s="35"/>
      <c r="AO13" s="35"/>
      <c r="AP13" s="35"/>
      <c r="AQ13" s="35"/>
      <c r="AR13" s="35"/>
      <c r="AS13" s="35"/>
      <c r="AT13" s="36"/>
    </row>
    <row r="14" spans="17:46" x14ac:dyDescent="0.25">
      <c r="Q14" s="30">
        <v>2</v>
      </c>
      <c r="R14" s="30" t="s">
        <v>148</v>
      </c>
      <c r="S14" s="31">
        <v>203</v>
      </c>
      <c r="T14" s="30" t="s">
        <v>50</v>
      </c>
      <c r="U14" s="32">
        <f t="shared" si="0"/>
        <v>11.573</v>
      </c>
      <c r="V14" s="33">
        <v>250</v>
      </c>
      <c r="W14" s="34">
        <f t="shared" si="1"/>
        <v>2893.25</v>
      </c>
      <c r="X14" s="35"/>
      <c r="Y14" s="35"/>
      <c r="Z14" s="35">
        <v>2.4</v>
      </c>
      <c r="AA14" s="35">
        <v>2.6240000000000001</v>
      </c>
      <c r="AB14" s="35"/>
      <c r="AC14" s="35"/>
      <c r="AD14" s="35"/>
      <c r="AE14" s="35">
        <v>1.61</v>
      </c>
      <c r="AF14" s="35"/>
      <c r="AG14" s="35">
        <v>2.1459999999999999</v>
      </c>
      <c r="AH14" s="35"/>
      <c r="AI14" s="35"/>
      <c r="AJ14" s="35">
        <v>2.7930000000000001</v>
      </c>
      <c r="AK14" s="35"/>
      <c r="AL14" s="35"/>
      <c r="AM14" s="35"/>
      <c r="AN14" s="35"/>
      <c r="AO14" s="35"/>
      <c r="AP14" s="35"/>
      <c r="AQ14" s="35"/>
      <c r="AR14" s="35"/>
      <c r="AS14" s="35"/>
      <c r="AT14" s="36"/>
    </row>
    <row r="15" spans="17:46" x14ac:dyDescent="0.25">
      <c r="Q15" s="30">
        <v>3</v>
      </c>
      <c r="R15" s="30" t="s">
        <v>149</v>
      </c>
      <c r="S15" s="31">
        <v>163</v>
      </c>
      <c r="T15" s="30" t="s">
        <v>50</v>
      </c>
      <c r="U15" s="32">
        <f t="shared" si="0"/>
        <v>4.1869999999999994</v>
      </c>
      <c r="V15" s="33">
        <v>186.47</v>
      </c>
      <c r="W15" s="34">
        <f t="shared" si="1"/>
        <v>780.74988999999994</v>
      </c>
      <c r="X15" s="35"/>
      <c r="Y15" s="35"/>
      <c r="Z15" s="35"/>
      <c r="AA15" s="35"/>
      <c r="AB15" s="35"/>
      <c r="AC15" s="35">
        <v>1.5369999999999999</v>
      </c>
      <c r="AD15" s="35"/>
      <c r="AE15" s="35"/>
      <c r="AF15" s="35"/>
      <c r="AG15" s="35"/>
      <c r="AH15" s="35"/>
      <c r="AI15" s="35">
        <v>2.65</v>
      </c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6"/>
    </row>
    <row r="16" spans="17:46" x14ac:dyDescent="0.25">
      <c r="Q16" s="30">
        <v>4</v>
      </c>
      <c r="R16" s="30" t="s">
        <v>165</v>
      </c>
      <c r="S16" s="37">
        <v>23</v>
      </c>
      <c r="T16" s="30" t="s">
        <v>50</v>
      </c>
      <c r="U16" s="32"/>
      <c r="V16" s="33">
        <v>130</v>
      </c>
      <c r="W16" s="34">
        <f t="shared" si="1"/>
        <v>0</v>
      </c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6"/>
    </row>
    <row r="17" spans="17:46" x14ac:dyDescent="0.25">
      <c r="Q17" s="30">
        <v>5</v>
      </c>
      <c r="R17" s="30" t="s">
        <v>165</v>
      </c>
      <c r="S17" s="31"/>
      <c r="T17" s="30" t="s">
        <v>50</v>
      </c>
      <c r="U17" s="32">
        <f t="shared" si="0"/>
        <v>0.8</v>
      </c>
      <c r="V17" s="33">
        <v>110</v>
      </c>
      <c r="W17" s="34">
        <f t="shared" si="1"/>
        <v>88</v>
      </c>
      <c r="X17" s="35">
        <v>0.5</v>
      </c>
      <c r="Y17" s="35"/>
      <c r="Z17" s="35"/>
      <c r="AA17" s="35"/>
      <c r="AB17" s="35"/>
      <c r="AC17" s="35"/>
      <c r="AD17" s="35"/>
      <c r="AE17" s="35"/>
      <c r="AF17" s="35"/>
      <c r="AG17" s="35">
        <v>0.3</v>
      </c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6"/>
    </row>
    <row r="18" spans="17:46" x14ac:dyDescent="0.25">
      <c r="Q18" s="30">
        <v>6</v>
      </c>
      <c r="R18" s="30" t="s">
        <v>150</v>
      </c>
      <c r="S18" s="31" t="s">
        <v>60</v>
      </c>
      <c r="T18" s="30" t="s">
        <v>50</v>
      </c>
      <c r="U18" s="32">
        <f t="shared" si="0"/>
        <v>8.2119999999999997</v>
      </c>
      <c r="V18" s="33">
        <v>212.5</v>
      </c>
      <c r="W18" s="34">
        <f t="shared" si="1"/>
        <v>1745.05</v>
      </c>
      <c r="X18" s="35"/>
      <c r="Y18" s="35">
        <v>3.15</v>
      </c>
      <c r="Z18" s="35"/>
      <c r="AA18" s="35"/>
      <c r="AB18" s="35"/>
      <c r="AC18" s="35"/>
      <c r="AD18" s="35">
        <v>2.7770000000000001</v>
      </c>
      <c r="AE18" s="35"/>
      <c r="AF18" s="35"/>
      <c r="AG18" s="35"/>
      <c r="AH18" s="35">
        <v>2.2850000000000001</v>
      </c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6"/>
    </row>
    <row r="19" spans="17:46" x14ac:dyDescent="0.25">
      <c r="Q19" s="30">
        <v>7</v>
      </c>
      <c r="R19" s="30" t="s">
        <v>187</v>
      </c>
      <c r="S19" s="31" t="s">
        <v>62</v>
      </c>
      <c r="T19" s="30" t="s">
        <v>50</v>
      </c>
      <c r="U19" s="32">
        <f t="shared" si="0"/>
        <v>4.66</v>
      </c>
      <c r="V19" s="33">
        <v>250</v>
      </c>
      <c r="W19" s="34">
        <f t="shared" si="1"/>
        <v>1165</v>
      </c>
      <c r="X19" s="35"/>
      <c r="Y19" s="35">
        <v>1</v>
      </c>
      <c r="Z19" s="35"/>
      <c r="AA19" s="35">
        <v>2</v>
      </c>
      <c r="AB19" s="35"/>
      <c r="AC19" s="35"/>
      <c r="AD19" s="35">
        <v>1</v>
      </c>
      <c r="AE19" s="35"/>
      <c r="AF19" s="35"/>
      <c r="AG19" s="35"/>
      <c r="AH19" s="35"/>
      <c r="AI19" s="35">
        <v>0.66</v>
      </c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6"/>
    </row>
    <row r="20" spans="17:46" x14ac:dyDescent="0.25">
      <c r="Q20" s="30">
        <v>8</v>
      </c>
      <c r="R20" s="30" t="s">
        <v>99</v>
      </c>
      <c r="S20" s="31" t="s">
        <v>64</v>
      </c>
      <c r="T20" s="30" t="s">
        <v>50</v>
      </c>
      <c r="U20" s="32">
        <f t="shared" si="0"/>
        <v>2.806</v>
      </c>
      <c r="V20" s="33">
        <v>1000</v>
      </c>
      <c r="W20" s="34">
        <f t="shared" si="1"/>
        <v>2806</v>
      </c>
      <c r="X20" s="35">
        <v>0.216</v>
      </c>
      <c r="Y20" s="35">
        <v>0.17100000000000001</v>
      </c>
      <c r="Z20" s="35">
        <v>8.5000000000000006E-2</v>
      </c>
      <c r="AA20" s="35">
        <v>0.189</v>
      </c>
      <c r="AB20" s="35">
        <v>0.252</v>
      </c>
      <c r="AC20" s="35">
        <v>0.189</v>
      </c>
      <c r="AD20" s="35">
        <v>0.26400000000000001</v>
      </c>
      <c r="AE20" s="35">
        <v>0.153</v>
      </c>
      <c r="AF20" s="35">
        <v>0.17100000000000001</v>
      </c>
      <c r="AG20" s="35">
        <v>0.189</v>
      </c>
      <c r="AH20" s="35">
        <v>0.252</v>
      </c>
      <c r="AI20" s="35">
        <v>0.252</v>
      </c>
      <c r="AJ20" s="35">
        <v>0.17100000000000001</v>
      </c>
      <c r="AK20" s="35">
        <v>0.252</v>
      </c>
      <c r="AL20" s="35"/>
      <c r="AM20" s="35"/>
      <c r="AN20" s="35"/>
      <c r="AO20" s="35"/>
      <c r="AP20" s="35"/>
      <c r="AQ20" s="35"/>
      <c r="AR20" s="35"/>
      <c r="AS20" s="35"/>
      <c r="AT20" s="36"/>
    </row>
    <row r="21" spans="17:46" x14ac:dyDescent="0.25">
      <c r="Q21" s="30">
        <v>9</v>
      </c>
      <c r="R21" s="30" t="s">
        <v>104</v>
      </c>
      <c r="S21" s="31" t="s">
        <v>66</v>
      </c>
      <c r="T21" s="30" t="s">
        <v>151</v>
      </c>
      <c r="U21" s="32">
        <f t="shared" si="0"/>
        <v>4.3849999999999998</v>
      </c>
      <c r="V21" s="33">
        <v>163.04</v>
      </c>
      <c r="W21" s="34">
        <f t="shared" si="1"/>
        <v>714.93039999999996</v>
      </c>
      <c r="X21" s="35">
        <v>0.18</v>
      </c>
      <c r="Y21" s="35">
        <v>0.28499999999999998</v>
      </c>
      <c r="Z21" s="35">
        <v>0.255</v>
      </c>
      <c r="AA21" s="35">
        <v>0.315</v>
      </c>
      <c r="AB21" s="35">
        <v>0.315</v>
      </c>
      <c r="AC21" s="35">
        <v>0.42</v>
      </c>
      <c r="AD21" s="35">
        <v>0.33</v>
      </c>
      <c r="AE21" s="35">
        <v>0.255</v>
      </c>
      <c r="AF21" s="35">
        <v>0.28499999999999998</v>
      </c>
      <c r="AG21" s="35">
        <v>0.42</v>
      </c>
      <c r="AH21" s="35">
        <v>0.42</v>
      </c>
      <c r="AI21" s="35">
        <v>0.21</v>
      </c>
      <c r="AJ21" s="35">
        <v>0.38</v>
      </c>
      <c r="AK21" s="35">
        <v>0.315</v>
      </c>
      <c r="AL21" s="35"/>
      <c r="AM21" s="35"/>
      <c r="AN21" s="35"/>
      <c r="AO21" s="35"/>
      <c r="AP21" s="35"/>
      <c r="AQ21" s="35"/>
      <c r="AR21" s="35"/>
      <c r="AS21" s="35"/>
      <c r="AT21" s="36"/>
    </row>
    <row r="22" spans="17:46" x14ac:dyDescent="0.25">
      <c r="Q22" s="30">
        <v>10</v>
      </c>
      <c r="R22" s="30" t="s">
        <v>68</v>
      </c>
      <c r="S22" s="31" t="s">
        <v>69</v>
      </c>
      <c r="T22" s="30" t="s">
        <v>67</v>
      </c>
      <c r="U22" s="32">
        <f t="shared" si="0"/>
        <v>17.600000000000001</v>
      </c>
      <c r="V22" s="33">
        <v>74.7</v>
      </c>
      <c r="W22" s="34">
        <f t="shared" si="1"/>
        <v>1314.7200000000003</v>
      </c>
      <c r="X22" s="35">
        <v>1</v>
      </c>
      <c r="Y22" s="35">
        <v>2</v>
      </c>
      <c r="Z22" s="35">
        <v>2</v>
      </c>
      <c r="AA22" s="35">
        <v>2</v>
      </c>
      <c r="AB22" s="35">
        <v>1</v>
      </c>
      <c r="AC22" s="35"/>
      <c r="AD22" s="35">
        <v>3</v>
      </c>
      <c r="AE22" s="35">
        <v>1</v>
      </c>
      <c r="AF22" s="35">
        <v>1</v>
      </c>
      <c r="AG22" s="35">
        <v>1</v>
      </c>
      <c r="AH22" s="35">
        <v>3</v>
      </c>
      <c r="AI22" s="35">
        <v>0.6</v>
      </c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6"/>
    </row>
    <row r="23" spans="17:46" x14ac:dyDescent="0.25">
      <c r="Q23" s="30">
        <v>11</v>
      </c>
      <c r="R23" s="30" t="s">
        <v>152</v>
      </c>
      <c r="S23" s="31" t="s">
        <v>71</v>
      </c>
      <c r="T23" s="30" t="s">
        <v>50</v>
      </c>
      <c r="U23" s="32">
        <f t="shared" si="0"/>
        <v>2.2800000000000002</v>
      </c>
      <c r="V23" s="33">
        <v>328.07</v>
      </c>
      <c r="W23" s="34">
        <f t="shared" si="1"/>
        <v>747.9996000000001</v>
      </c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>
        <v>0.38</v>
      </c>
      <c r="AI23" s="35">
        <v>0.76</v>
      </c>
      <c r="AJ23" s="35">
        <v>0.76</v>
      </c>
      <c r="AK23" s="35">
        <v>0.38</v>
      </c>
      <c r="AL23" s="35"/>
      <c r="AM23" s="35"/>
      <c r="AN23" s="35"/>
      <c r="AO23" s="35"/>
      <c r="AP23" s="35"/>
      <c r="AQ23" s="35"/>
      <c r="AR23" s="35"/>
      <c r="AS23" s="35"/>
      <c r="AT23" s="36"/>
    </row>
    <row r="24" spans="17:46" x14ac:dyDescent="0.25">
      <c r="Q24" s="30">
        <v>12</v>
      </c>
      <c r="R24" s="30" t="s">
        <v>153</v>
      </c>
      <c r="S24" s="31" t="s">
        <v>73</v>
      </c>
      <c r="T24" s="30" t="s">
        <v>50</v>
      </c>
      <c r="U24" s="32">
        <f t="shared" si="0"/>
        <v>2.9</v>
      </c>
      <c r="V24" s="33">
        <v>202.66</v>
      </c>
      <c r="W24" s="34">
        <f t="shared" si="1"/>
        <v>587.71399999999994</v>
      </c>
      <c r="X24" s="35"/>
      <c r="Y24" s="35"/>
      <c r="Z24" s="35"/>
      <c r="AA24" s="35"/>
      <c r="AB24" s="35"/>
      <c r="AC24" s="35"/>
      <c r="AD24" s="35"/>
      <c r="AE24" s="35">
        <v>0.4</v>
      </c>
      <c r="AF24" s="35"/>
      <c r="AG24" s="35"/>
      <c r="AH24" s="35"/>
      <c r="AI24" s="35">
        <v>2</v>
      </c>
      <c r="AJ24" s="35"/>
      <c r="AK24" s="35">
        <v>0.5</v>
      </c>
      <c r="AL24" s="35"/>
      <c r="AM24" s="35"/>
      <c r="AN24" s="35"/>
      <c r="AO24" s="35"/>
      <c r="AP24" s="35"/>
      <c r="AQ24" s="35"/>
      <c r="AR24" s="35"/>
      <c r="AS24" s="35"/>
      <c r="AT24" s="36"/>
    </row>
    <row r="25" spans="17:46" x14ac:dyDescent="0.25">
      <c r="Q25" s="30">
        <v>13</v>
      </c>
      <c r="R25" s="30" t="s">
        <v>90</v>
      </c>
      <c r="S25" s="31" t="s">
        <v>75</v>
      </c>
      <c r="T25" s="30" t="s">
        <v>50</v>
      </c>
      <c r="U25" s="32">
        <f t="shared" si="0"/>
        <v>0.8</v>
      </c>
      <c r="V25" s="33">
        <v>239.31</v>
      </c>
      <c r="W25" s="34">
        <f t="shared" si="1"/>
        <v>191.44800000000001</v>
      </c>
      <c r="X25" s="35"/>
      <c r="Y25" s="35"/>
      <c r="Z25" s="35"/>
      <c r="AA25" s="35"/>
      <c r="AB25" s="35"/>
      <c r="AC25" s="35"/>
      <c r="AD25" s="35">
        <v>0.2</v>
      </c>
      <c r="AE25" s="35"/>
      <c r="AF25" s="35"/>
      <c r="AG25" s="35"/>
      <c r="AH25" s="35">
        <v>0.2</v>
      </c>
      <c r="AI25" s="35">
        <v>0.2</v>
      </c>
      <c r="AJ25" s="35">
        <v>0.2</v>
      </c>
      <c r="AK25" s="35"/>
      <c r="AL25" s="35"/>
      <c r="AM25" s="35"/>
      <c r="AN25" s="35"/>
      <c r="AO25" s="35"/>
      <c r="AP25" s="35"/>
      <c r="AQ25" s="35"/>
      <c r="AR25" s="35"/>
      <c r="AS25" s="35"/>
      <c r="AT25" s="36"/>
    </row>
    <row r="26" spans="17:46" x14ac:dyDescent="0.25">
      <c r="Q26" s="30">
        <v>14</v>
      </c>
      <c r="R26" s="30" t="s">
        <v>154</v>
      </c>
      <c r="S26" s="31" t="s">
        <v>77</v>
      </c>
      <c r="T26" s="30" t="s">
        <v>50</v>
      </c>
      <c r="U26" s="32">
        <f t="shared" si="0"/>
        <v>2</v>
      </c>
      <c r="V26" s="33">
        <v>362.7</v>
      </c>
      <c r="W26" s="34">
        <f t="shared" si="1"/>
        <v>725.4</v>
      </c>
      <c r="X26" s="35"/>
      <c r="Y26" s="35"/>
      <c r="Z26" s="35"/>
      <c r="AA26" s="35"/>
      <c r="AB26" s="35"/>
      <c r="AC26" s="35">
        <v>2</v>
      </c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6"/>
    </row>
    <row r="27" spans="17:46" x14ac:dyDescent="0.25">
      <c r="Q27" s="30">
        <v>15</v>
      </c>
      <c r="R27" s="30" t="s">
        <v>155</v>
      </c>
      <c r="S27" s="37">
        <v>616</v>
      </c>
      <c r="T27" s="30" t="s">
        <v>50</v>
      </c>
      <c r="U27" s="32">
        <f t="shared" si="0"/>
        <v>2.3499999999999996</v>
      </c>
      <c r="V27" s="33">
        <v>663</v>
      </c>
      <c r="W27" s="34">
        <f t="shared" si="1"/>
        <v>1558.0499999999997</v>
      </c>
      <c r="X27" s="35"/>
      <c r="Y27" s="35"/>
      <c r="Z27" s="35">
        <v>1</v>
      </c>
      <c r="AA27" s="38"/>
      <c r="AB27" s="35"/>
      <c r="AC27" s="35"/>
      <c r="AD27" s="35"/>
      <c r="AE27" s="35">
        <v>0.56999999999999995</v>
      </c>
      <c r="AF27" s="35"/>
      <c r="AG27" s="35">
        <v>0.4</v>
      </c>
      <c r="AH27" s="35"/>
      <c r="AI27" s="35"/>
      <c r="AJ27" s="35">
        <v>0.38</v>
      </c>
      <c r="AK27" s="35"/>
      <c r="AL27" s="35"/>
      <c r="AM27" s="35"/>
      <c r="AN27" s="35"/>
      <c r="AO27" s="35"/>
      <c r="AP27" s="35"/>
      <c r="AQ27" s="35"/>
      <c r="AR27" s="35"/>
      <c r="AS27" s="35"/>
      <c r="AT27" s="36"/>
    </row>
    <row r="28" spans="17:46" x14ac:dyDescent="0.25">
      <c r="Q28" s="30">
        <v>16</v>
      </c>
      <c r="R28" s="30" t="s">
        <v>156</v>
      </c>
      <c r="S28" s="31" t="s">
        <v>81</v>
      </c>
      <c r="T28" s="30" t="s">
        <v>157</v>
      </c>
      <c r="U28" s="32">
        <f t="shared" si="0"/>
        <v>77</v>
      </c>
      <c r="V28" s="33">
        <v>12</v>
      </c>
      <c r="W28" s="34">
        <f t="shared" si="1"/>
        <v>924</v>
      </c>
      <c r="X28" s="35"/>
      <c r="Y28" s="35">
        <v>5</v>
      </c>
      <c r="Z28" s="35"/>
      <c r="AA28" s="35">
        <v>5</v>
      </c>
      <c r="AB28" s="35">
        <v>10</v>
      </c>
      <c r="AC28" s="35">
        <v>2</v>
      </c>
      <c r="AD28" s="35"/>
      <c r="AE28" s="35"/>
      <c r="AF28" s="35"/>
      <c r="AG28" s="35">
        <v>38</v>
      </c>
      <c r="AH28" s="35">
        <v>10</v>
      </c>
      <c r="AI28" s="35"/>
      <c r="AJ28" s="35">
        <v>5</v>
      </c>
      <c r="AK28" s="35">
        <v>2</v>
      </c>
      <c r="AL28" s="35"/>
      <c r="AM28" s="35"/>
      <c r="AN28" s="35"/>
      <c r="AO28" s="35"/>
      <c r="AP28" s="35"/>
      <c r="AQ28" s="35"/>
      <c r="AR28" s="35"/>
      <c r="AS28" s="35"/>
      <c r="AT28" s="36"/>
    </row>
    <row r="29" spans="17:46" x14ac:dyDescent="0.25">
      <c r="Q29" s="30">
        <v>17</v>
      </c>
      <c r="R29" s="30" t="s">
        <v>158</v>
      </c>
      <c r="S29" s="37">
        <v>25</v>
      </c>
      <c r="T29" s="30" t="s">
        <v>50</v>
      </c>
      <c r="U29" s="32">
        <f t="shared" si="0"/>
        <v>5.6000000000000005</v>
      </c>
      <c r="V29" s="33">
        <v>44</v>
      </c>
      <c r="W29" s="34">
        <f t="shared" si="1"/>
        <v>246.40000000000003</v>
      </c>
      <c r="X29" s="35">
        <v>0.3</v>
      </c>
      <c r="Y29" s="35"/>
      <c r="Z29" s="35"/>
      <c r="AA29" s="35"/>
      <c r="AB29" s="35">
        <v>0.5</v>
      </c>
      <c r="AC29" s="35">
        <v>0.7</v>
      </c>
      <c r="AD29" s="35"/>
      <c r="AE29" s="35"/>
      <c r="AF29" s="35"/>
      <c r="AG29" s="35">
        <v>0.5</v>
      </c>
      <c r="AH29" s="35">
        <v>1</v>
      </c>
      <c r="AI29" s="35">
        <v>0.5</v>
      </c>
      <c r="AJ29" s="35">
        <v>1.9</v>
      </c>
      <c r="AK29" s="35">
        <v>0.2</v>
      </c>
      <c r="AL29" s="35"/>
      <c r="AM29" s="35"/>
      <c r="AN29" s="35"/>
      <c r="AO29" s="35"/>
      <c r="AP29" s="35"/>
      <c r="AQ29" s="35"/>
      <c r="AR29" s="35"/>
      <c r="AS29" s="35"/>
      <c r="AT29" s="36"/>
    </row>
    <row r="30" spans="17:46" x14ac:dyDescent="0.25">
      <c r="Q30" s="30">
        <v>18</v>
      </c>
      <c r="R30" s="30" t="s">
        <v>94</v>
      </c>
      <c r="S30" s="31" t="s">
        <v>85</v>
      </c>
      <c r="T30" s="30" t="s">
        <v>50</v>
      </c>
      <c r="U30" s="32">
        <f t="shared" si="0"/>
        <v>4.32</v>
      </c>
      <c r="V30" s="33">
        <v>50</v>
      </c>
      <c r="W30" s="34">
        <f t="shared" si="1"/>
        <v>216</v>
      </c>
      <c r="X30" s="35">
        <v>0.72</v>
      </c>
      <c r="Y30" s="35"/>
      <c r="Z30" s="35"/>
      <c r="AA30" s="35"/>
      <c r="AB30" s="35">
        <v>0.84</v>
      </c>
      <c r="AC30" s="35"/>
      <c r="AD30" s="35"/>
      <c r="AE30" s="35">
        <v>0.68</v>
      </c>
      <c r="AF30" s="35"/>
      <c r="AG30" s="35"/>
      <c r="AH30" s="35">
        <v>0.84</v>
      </c>
      <c r="AI30" s="35"/>
      <c r="AJ30" s="35">
        <v>0.4</v>
      </c>
      <c r="AK30" s="35">
        <v>0.84</v>
      </c>
      <c r="AL30" s="35"/>
      <c r="AM30" s="35"/>
      <c r="AN30" s="35"/>
      <c r="AO30" s="35"/>
      <c r="AP30" s="35"/>
      <c r="AQ30" s="35"/>
      <c r="AR30" s="35"/>
      <c r="AS30" s="35"/>
      <c r="AT30" s="36"/>
    </row>
    <row r="31" spans="17:46" x14ac:dyDescent="0.25">
      <c r="Q31" s="30">
        <v>19</v>
      </c>
      <c r="R31" s="30" t="s">
        <v>159</v>
      </c>
      <c r="S31" s="37">
        <v>29</v>
      </c>
      <c r="T31" s="30" t="s">
        <v>50</v>
      </c>
      <c r="U31" s="32">
        <f t="shared" si="0"/>
        <v>1.6999999999999997</v>
      </c>
      <c r="V31" s="33">
        <v>50</v>
      </c>
      <c r="W31" s="34">
        <f t="shared" si="1"/>
        <v>84.999999999999986</v>
      </c>
      <c r="X31" s="35"/>
      <c r="Y31" s="35">
        <v>0.7</v>
      </c>
      <c r="Z31" s="35"/>
      <c r="AA31" s="35"/>
      <c r="AB31" s="35"/>
      <c r="AC31" s="35"/>
      <c r="AD31" s="35"/>
      <c r="AE31" s="35">
        <v>0.6</v>
      </c>
      <c r="AF31" s="35"/>
      <c r="AG31" s="35"/>
      <c r="AH31" s="35"/>
      <c r="AI31" s="35">
        <v>0.4</v>
      </c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6"/>
    </row>
    <row r="32" spans="17:46" x14ac:dyDescent="0.25">
      <c r="Q32" s="30">
        <v>20</v>
      </c>
      <c r="R32" s="30" t="s">
        <v>160</v>
      </c>
      <c r="S32" s="37">
        <v>677</v>
      </c>
      <c r="T32" s="30" t="s">
        <v>50</v>
      </c>
      <c r="U32" s="32">
        <f t="shared" si="0"/>
        <v>4.3199999999999994</v>
      </c>
      <c r="V32" s="33">
        <v>80</v>
      </c>
      <c r="W32" s="34">
        <f t="shared" si="1"/>
        <v>345.59999999999997</v>
      </c>
      <c r="X32" s="35"/>
      <c r="Y32" s="35">
        <v>0.76</v>
      </c>
      <c r="Z32" s="35"/>
      <c r="AA32" s="35">
        <v>0.4</v>
      </c>
      <c r="AB32" s="35"/>
      <c r="AC32" s="35">
        <v>0.84</v>
      </c>
      <c r="AD32" s="35"/>
      <c r="AE32" s="35"/>
      <c r="AF32" s="35">
        <v>0.76</v>
      </c>
      <c r="AG32" s="35"/>
      <c r="AH32" s="35">
        <v>0.42</v>
      </c>
      <c r="AI32" s="35">
        <v>0.84</v>
      </c>
      <c r="AJ32" s="35"/>
      <c r="AK32" s="35">
        <v>0.3</v>
      </c>
      <c r="AL32" s="35"/>
      <c r="AM32" s="35"/>
      <c r="AN32" s="35"/>
      <c r="AO32" s="35"/>
      <c r="AP32" s="35"/>
      <c r="AQ32" s="35"/>
      <c r="AR32" s="35"/>
      <c r="AS32" s="35"/>
      <c r="AT32" s="36"/>
    </row>
    <row r="33" spans="17:46" x14ac:dyDescent="0.25">
      <c r="Q33" s="30">
        <v>21</v>
      </c>
      <c r="R33" s="30" t="s">
        <v>161</v>
      </c>
      <c r="S33" s="37">
        <v>826</v>
      </c>
      <c r="T33" s="30" t="s">
        <v>50</v>
      </c>
      <c r="U33" s="32">
        <f t="shared" si="0"/>
        <v>2.2000000000000002</v>
      </c>
      <c r="V33" s="33">
        <v>50</v>
      </c>
      <c r="W33" s="34">
        <f t="shared" si="1"/>
        <v>110.00000000000001</v>
      </c>
      <c r="X33" s="35">
        <v>0.5</v>
      </c>
      <c r="Y33" s="35"/>
      <c r="Z33" s="35"/>
      <c r="AA33" s="35">
        <v>0.3</v>
      </c>
      <c r="AB33" s="35"/>
      <c r="AC33" s="35"/>
      <c r="AD33" s="35">
        <v>0.7</v>
      </c>
      <c r="AE33" s="35"/>
      <c r="AF33" s="35">
        <v>0.3</v>
      </c>
      <c r="AG33" s="35"/>
      <c r="AH33" s="35"/>
      <c r="AI33" s="35"/>
      <c r="AJ33" s="35"/>
      <c r="AK33" s="35">
        <v>0.4</v>
      </c>
      <c r="AL33" s="35"/>
      <c r="AM33" s="35"/>
      <c r="AN33" s="35"/>
      <c r="AO33" s="35"/>
      <c r="AP33" s="35"/>
      <c r="AQ33" s="35"/>
      <c r="AR33" s="35"/>
      <c r="AS33" s="35"/>
      <c r="AT33" s="36"/>
    </row>
    <row r="34" spans="17:46" x14ac:dyDescent="0.25">
      <c r="Q34" s="30">
        <v>22</v>
      </c>
      <c r="R34" s="30" t="s">
        <v>162</v>
      </c>
      <c r="S34" s="37">
        <v>20</v>
      </c>
      <c r="T34" s="30" t="s">
        <v>50</v>
      </c>
      <c r="U34" s="32">
        <f t="shared" si="0"/>
        <v>3.8199999999999994</v>
      </c>
      <c r="V34" s="33">
        <v>60</v>
      </c>
      <c r="W34" s="34">
        <f t="shared" si="1"/>
        <v>229.19999999999996</v>
      </c>
      <c r="X34" s="35"/>
      <c r="Y34" s="35"/>
      <c r="Z34" s="35"/>
      <c r="AA34" s="35">
        <v>0.84</v>
      </c>
      <c r="AB34" s="35"/>
      <c r="AC34" s="35"/>
      <c r="AD34" s="35">
        <v>0.88</v>
      </c>
      <c r="AE34" s="35">
        <v>0.2</v>
      </c>
      <c r="AF34" s="35"/>
      <c r="AG34" s="35">
        <v>0.84</v>
      </c>
      <c r="AH34" s="35"/>
      <c r="AI34" s="35"/>
      <c r="AJ34" s="35">
        <v>0.76</v>
      </c>
      <c r="AK34" s="35">
        <v>0.3</v>
      </c>
      <c r="AL34" s="35"/>
      <c r="AM34" s="35"/>
      <c r="AN34" s="35"/>
      <c r="AO34" s="35"/>
      <c r="AP34" s="35"/>
      <c r="AQ34" s="35"/>
      <c r="AR34" s="35"/>
      <c r="AS34" s="35"/>
      <c r="AT34" s="36"/>
    </row>
    <row r="35" spans="17:46" x14ac:dyDescent="0.25">
      <c r="Q35" s="30">
        <v>23</v>
      </c>
      <c r="R35" s="30" t="s">
        <v>163</v>
      </c>
      <c r="S35" s="37">
        <v>20</v>
      </c>
      <c r="T35" s="30" t="s">
        <v>50</v>
      </c>
      <c r="U35" s="32">
        <f t="shared" si="0"/>
        <v>0</v>
      </c>
      <c r="V35" s="33">
        <v>197.34</v>
      </c>
      <c r="W35" s="34">
        <f t="shared" si="1"/>
        <v>0</v>
      </c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6"/>
    </row>
    <row r="36" spans="17:46" x14ac:dyDescent="0.25">
      <c r="Q36" s="30">
        <v>24</v>
      </c>
      <c r="R36" s="30" t="s">
        <v>95</v>
      </c>
      <c r="S36" s="37">
        <v>20</v>
      </c>
      <c r="T36" s="30" t="s">
        <v>50</v>
      </c>
      <c r="U36" s="32">
        <f t="shared" si="0"/>
        <v>0.6</v>
      </c>
      <c r="V36" s="33">
        <v>55</v>
      </c>
      <c r="W36" s="34">
        <f t="shared" si="1"/>
        <v>33</v>
      </c>
      <c r="X36" s="35"/>
      <c r="Y36" s="35"/>
      <c r="Z36" s="35"/>
      <c r="AA36" s="35"/>
      <c r="AB36" s="35"/>
      <c r="AC36" s="35"/>
      <c r="AD36" s="35">
        <v>0.3</v>
      </c>
      <c r="AE36" s="35"/>
      <c r="AF36" s="35"/>
      <c r="AG36" s="35"/>
      <c r="AH36" s="35"/>
      <c r="AI36" s="35"/>
      <c r="AJ36" s="35">
        <v>0.3</v>
      </c>
      <c r="AK36" s="35"/>
      <c r="AL36" s="35"/>
      <c r="AM36" s="35"/>
      <c r="AN36" s="35"/>
      <c r="AO36" s="35"/>
      <c r="AP36" s="35"/>
      <c r="AQ36" s="35"/>
      <c r="AR36" s="35"/>
      <c r="AS36" s="35"/>
      <c r="AT36" s="36"/>
    </row>
    <row r="37" spans="17:46" x14ac:dyDescent="0.25">
      <c r="Q37" s="30">
        <v>25</v>
      </c>
      <c r="R37" s="30" t="s">
        <v>164</v>
      </c>
      <c r="S37" s="37">
        <v>20</v>
      </c>
      <c r="T37" s="30" t="s">
        <v>50</v>
      </c>
      <c r="U37" s="32">
        <f t="shared" si="0"/>
        <v>12.395000000000001</v>
      </c>
      <c r="V37" s="33">
        <v>84</v>
      </c>
      <c r="W37" s="34">
        <f t="shared" si="1"/>
        <v>1041.18</v>
      </c>
      <c r="X37" s="35">
        <v>0.79200000000000004</v>
      </c>
      <c r="Y37" s="35">
        <v>1.026</v>
      </c>
      <c r="Z37" s="35">
        <v>0.34</v>
      </c>
      <c r="AA37" s="35">
        <v>1.1339999999999999</v>
      </c>
      <c r="AB37" s="35">
        <v>0.71399999999999997</v>
      </c>
      <c r="AC37" s="35">
        <v>0.21</v>
      </c>
      <c r="AD37" s="35">
        <v>1.1879999999999999</v>
      </c>
      <c r="AE37" s="35">
        <v>0.83299999999999996</v>
      </c>
      <c r="AF37" s="35">
        <v>1.026</v>
      </c>
      <c r="AG37" s="35">
        <v>0.81899999999999995</v>
      </c>
      <c r="AH37" s="35">
        <v>1.0289999999999999</v>
      </c>
      <c r="AI37" s="35">
        <v>1.1339999999999999</v>
      </c>
      <c r="AJ37" s="35">
        <v>1.121</v>
      </c>
      <c r="AK37" s="35">
        <v>1.0289999999999999</v>
      </c>
      <c r="AL37" s="35"/>
      <c r="AM37" s="35"/>
      <c r="AN37" s="35"/>
      <c r="AO37" s="35"/>
      <c r="AP37" s="35"/>
      <c r="AQ37" s="35"/>
      <c r="AR37" s="35"/>
      <c r="AS37" s="35"/>
      <c r="AT37" s="36"/>
    </row>
    <row r="38" spans="17:46" x14ac:dyDescent="0.25">
      <c r="Q38" s="30">
        <v>26</v>
      </c>
      <c r="R38" s="30" t="s">
        <v>63</v>
      </c>
      <c r="S38" s="31"/>
      <c r="T38" s="30" t="s">
        <v>50</v>
      </c>
      <c r="U38" s="32">
        <f t="shared" si="0"/>
        <v>0</v>
      </c>
      <c r="V38" s="33">
        <v>640</v>
      </c>
      <c r="W38" s="34">
        <f t="shared" si="1"/>
        <v>0</v>
      </c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6"/>
    </row>
    <row r="39" spans="17:46" x14ac:dyDescent="0.25">
      <c r="Q39" s="30">
        <v>27</v>
      </c>
      <c r="R39" s="30" t="s">
        <v>192</v>
      </c>
      <c r="S39" s="37">
        <v>20</v>
      </c>
      <c r="T39" s="30" t="s">
        <v>50</v>
      </c>
      <c r="U39" s="32">
        <f t="shared" si="0"/>
        <v>0.2</v>
      </c>
      <c r="V39" s="33">
        <v>110</v>
      </c>
      <c r="W39" s="34">
        <f t="shared" si="1"/>
        <v>22</v>
      </c>
      <c r="X39" s="35">
        <v>0.1</v>
      </c>
      <c r="Y39" s="35"/>
      <c r="Z39" s="35"/>
      <c r="AA39" s="35"/>
      <c r="AB39" s="35"/>
      <c r="AC39" s="35"/>
      <c r="AD39" s="35"/>
      <c r="AE39" s="35"/>
      <c r="AF39" s="35">
        <v>0.1</v>
      </c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6"/>
    </row>
    <row r="40" spans="17:46" x14ac:dyDescent="0.25">
      <c r="Q40" s="30">
        <v>28</v>
      </c>
      <c r="R40" s="30" t="s">
        <v>112</v>
      </c>
      <c r="S40" s="37">
        <v>20</v>
      </c>
      <c r="T40" s="30" t="s">
        <v>50</v>
      </c>
      <c r="U40" s="32">
        <f t="shared" si="0"/>
        <v>16.3</v>
      </c>
      <c r="V40" s="33">
        <v>0</v>
      </c>
      <c r="W40" s="34">
        <f t="shared" si="1"/>
        <v>0</v>
      </c>
      <c r="X40" s="35">
        <v>1</v>
      </c>
      <c r="Y40" s="35">
        <v>1</v>
      </c>
      <c r="Z40" s="35"/>
      <c r="AA40" s="35">
        <v>1.1000000000000001</v>
      </c>
      <c r="AB40" s="35">
        <v>1.1000000000000001</v>
      </c>
      <c r="AC40" s="35">
        <v>1.1000000000000001</v>
      </c>
      <c r="AD40" s="35">
        <v>2</v>
      </c>
      <c r="AE40" s="35">
        <v>1</v>
      </c>
      <c r="AF40" s="35">
        <v>1.5</v>
      </c>
      <c r="AG40" s="35">
        <v>1.5</v>
      </c>
      <c r="AH40" s="35">
        <v>1.5</v>
      </c>
      <c r="AI40" s="35">
        <v>1.5</v>
      </c>
      <c r="AJ40" s="35">
        <v>1</v>
      </c>
      <c r="AK40" s="35">
        <v>1</v>
      </c>
      <c r="AL40" s="35"/>
      <c r="AM40" s="35"/>
      <c r="AN40" s="35"/>
      <c r="AO40" s="35"/>
      <c r="AP40" s="35"/>
      <c r="AQ40" s="35"/>
      <c r="AR40" s="35"/>
      <c r="AS40" s="35"/>
      <c r="AT40" s="36"/>
    </row>
    <row r="41" spans="17:46" x14ac:dyDescent="0.25">
      <c r="Q41" s="30">
        <v>29</v>
      </c>
      <c r="R41" s="30" t="s">
        <v>192</v>
      </c>
      <c r="S41" s="37">
        <v>20</v>
      </c>
      <c r="T41" s="30" t="s">
        <v>50</v>
      </c>
      <c r="U41" s="32">
        <f>SUM(X41:AS41)</f>
        <v>1</v>
      </c>
      <c r="V41" s="33">
        <v>120</v>
      </c>
      <c r="W41" s="34">
        <f t="shared" si="1"/>
        <v>120</v>
      </c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>
        <v>0.5</v>
      </c>
      <c r="AI41" s="35">
        <v>0.5</v>
      </c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6"/>
    </row>
    <row r="42" spans="17:46" x14ac:dyDescent="0.25">
      <c r="Q42" s="39">
        <v>30</v>
      </c>
      <c r="R42" s="39" t="s">
        <v>166</v>
      </c>
      <c r="S42" s="37">
        <v>20</v>
      </c>
      <c r="T42" s="30" t="s">
        <v>50</v>
      </c>
      <c r="U42" s="32">
        <f t="shared" si="0"/>
        <v>30.6</v>
      </c>
      <c r="V42" s="33">
        <v>0</v>
      </c>
      <c r="W42" s="34">
        <f t="shared" si="1"/>
        <v>0</v>
      </c>
      <c r="X42" s="35">
        <v>1.8</v>
      </c>
      <c r="Y42" s="35">
        <v>1.9</v>
      </c>
      <c r="Z42" s="35">
        <v>4</v>
      </c>
      <c r="AA42" s="35">
        <v>2.1</v>
      </c>
      <c r="AB42" s="35">
        <v>2.1</v>
      </c>
      <c r="AC42" s="35">
        <v>2.1</v>
      </c>
      <c r="AD42" s="35">
        <v>2.2000000000000002</v>
      </c>
      <c r="AE42" s="35">
        <v>1.7</v>
      </c>
      <c r="AF42" s="35">
        <v>1.5</v>
      </c>
      <c r="AG42" s="35">
        <v>2.1</v>
      </c>
      <c r="AH42" s="35">
        <v>2.1</v>
      </c>
      <c r="AI42" s="35">
        <v>2.1</v>
      </c>
      <c r="AJ42" s="35">
        <v>1.9</v>
      </c>
      <c r="AK42" s="35">
        <v>3</v>
      </c>
      <c r="AL42" s="35"/>
      <c r="AM42" s="35"/>
      <c r="AN42" s="35"/>
      <c r="AO42" s="35"/>
      <c r="AP42" s="35"/>
      <c r="AQ42" s="35"/>
      <c r="AR42" s="35"/>
      <c r="AS42" s="35"/>
      <c r="AT42" s="36"/>
    </row>
    <row r="43" spans="17:46" x14ac:dyDescent="0.25">
      <c r="Q43" s="30">
        <v>31</v>
      </c>
      <c r="R43" s="39" t="s">
        <v>103</v>
      </c>
      <c r="S43" s="37">
        <v>20</v>
      </c>
      <c r="T43" s="30" t="s">
        <v>50</v>
      </c>
      <c r="U43" s="32">
        <f t="shared" si="0"/>
        <v>15</v>
      </c>
      <c r="V43" s="33">
        <v>0</v>
      </c>
      <c r="W43" s="34">
        <f t="shared" si="1"/>
        <v>0</v>
      </c>
      <c r="X43" s="35">
        <v>1</v>
      </c>
      <c r="Y43" s="35">
        <v>1</v>
      </c>
      <c r="Z43" s="35">
        <v>1</v>
      </c>
      <c r="AA43" s="35">
        <v>1</v>
      </c>
      <c r="AB43" s="35">
        <v>1</v>
      </c>
      <c r="AC43" s="35">
        <v>1</v>
      </c>
      <c r="AD43" s="35">
        <v>2</v>
      </c>
      <c r="AE43" s="35">
        <v>1</v>
      </c>
      <c r="AF43" s="35">
        <v>1</v>
      </c>
      <c r="AG43" s="35">
        <v>1</v>
      </c>
      <c r="AH43" s="35">
        <v>1</v>
      </c>
      <c r="AI43" s="35">
        <v>1</v>
      </c>
      <c r="AJ43" s="35">
        <v>1</v>
      </c>
      <c r="AK43" s="35">
        <v>1</v>
      </c>
      <c r="AL43" s="35"/>
      <c r="AM43" s="35"/>
      <c r="AN43" s="35"/>
      <c r="AO43" s="35"/>
      <c r="AP43" s="35"/>
      <c r="AQ43" s="35"/>
      <c r="AR43" s="35"/>
      <c r="AS43" s="35"/>
      <c r="AT43" s="36"/>
    </row>
    <row r="44" spans="17:46" x14ac:dyDescent="0.25">
      <c r="Q44" s="30">
        <v>32</v>
      </c>
      <c r="R44" s="39" t="s">
        <v>59</v>
      </c>
      <c r="S44" s="37">
        <v>20</v>
      </c>
      <c r="T44" s="30" t="s">
        <v>50</v>
      </c>
      <c r="U44" s="32">
        <f t="shared" si="0"/>
        <v>16</v>
      </c>
      <c r="V44" s="33">
        <v>0</v>
      </c>
      <c r="W44" s="34">
        <f t="shared" si="1"/>
        <v>0</v>
      </c>
      <c r="X44" s="35">
        <v>1</v>
      </c>
      <c r="Y44" s="35">
        <v>1</v>
      </c>
      <c r="Z44" s="35">
        <v>1</v>
      </c>
      <c r="AA44" s="35">
        <v>1</v>
      </c>
      <c r="AB44" s="35">
        <v>1</v>
      </c>
      <c r="AC44" s="35">
        <v>1</v>
      </c>
      <c r="AD44" s="35">
        <v>2</v>
      </c>
      <c r="AE44" s="35">
        <v>1</v>
      </c>
      <c r="AF44" s="35">
        <v>1</v>
      </c>
      <c r="AG44" s="35">
        <v>1</v>
      </c>
      <c r="AH44" s="35">
        <v>1</v>
      </c>
      <c r="AI44" s="35">
        <v>1</v>
      </c>
      <c r="AJ44" s="35">
        <v>1</v>
      </c>
      <c r="AK44" s="35">
        <v>2</v>
      </c>
      <c r="AL44" s="35"/>
      <c r="AM44" s="35"/>
      <c r="AN44" s="35"/>
      <c r="AO44" s="35"/>
      <c r="AP44" s="35"/>
      <c r="AQ44" s="35"/>
      <c r="AR44" s="35"/>
      <c r="AS44" s="35"/>
      <c r="AT44" s="36"/>
    </row>
    <row r="45" spans="17:46" x14ac:dyDescent="0.25">
      <c r="Q45" s="30">
        <v>33</v>
      </c>
      <c r="R45" s="39" t="s">
        <v>167</v>
      </c>
      <c r="S45" s="37">
        <v>20</v>
      </c>
      <c r="T45" s="30" t="s">
        <v>50</v>
      </c>
      <c r="U45" s="32">
        <f t="shared" si="0"/>
        <v>13.5</v>
      </c>
      <c r="V45" s="33">
        <v>0</v>
      </c>
      <c r="W45" s="34">
        <f t="shared" si="1"/>
        <v>0</v>
      </c>
      <c r="X45" s="35">
        <v>1</v>
      </c>
      <c r="Y45" s="35">
        <v>1.5</v>
      </c>
      <c r="Z45" s="35"/>
      <c r="AA45" s="35">
        <v>2.1</v>
      </c>
      <c r="AB45" s="35"/>
      <c r="AC45" s="35">
        <v>1</v>
      </c>
      <c r="AD45" s="35"/>
      <c r="AE45" s="35">
        <v>1.5</v>
      </c>
      <c r="AF45" s="35">
        <v>1.5</v>
      </c>
      <c r="AG45" s="35">
        <v>1.5</v>
      </c>
      <c r="AH45" s="35">
        <v>1.5</v>
      </c>
      <c r="AI45" s="35"/>
      <c r="AJ45" s="35">
        <v>1.9</v>
      </c>
      <c r="AK45" s="35"/>
      <c r="AL45" s="35"/>
      <c r="AM45" s="35"/>
      <c r="AN45" s="35"/>
      <c r="AO45" s="35"/>
      <c r="AP45" s="35"/>
      <c r="AQ45" s="35"/>
      <c r="AR45" s="35"/>
      <c r="AS45" s="35"/>
      <c r="AT45" s="36"/>
    </row>
    <row r="46" spans="17:46" x14ac:dyDescent="0.25">
      <c r="Q46" s="30">
        <v>34</v>
      </c>
      <c r="R46" s="39" t="s">
        <v>168</v>
      </c>
      <c r="S46" s="37">
        <v>20</v>
      </c>
      <c r="T46" s="30" t="s">
        <v>50</v>
      </c>
      <c r="U46" s="32">
        <f t="shared" si="0"/>
        <v>11.5</v>
      </c>
      <c r="V46" s="33">
        <v>0</v>
      </c>
      <c r="W46" s="34">
        <f t="shared" si="1"/>
        <v>0</v>
      </c>
      <c r="X46" s="35"/>
      <c r="Y46" s="35">
        <v>1</v>
      </c>
      <c r="Z46" s="35">
        <v>1.5</v>
      </c>
      <c r="AA46" s="35"/>
      <c r="AB46" s="35">
        <v>2</v>
      </c>
      <c r="AC46" s="35">
        <v>1</v>
      </c>
      <c r="AD46" s="35">
        <v>2</v>
      </c>
      <c r="AE46" s="35"/>
      <c r="AF46" s="35"/>
      <c r="AG46" s="35">
        <v>2</v>
      </c>
      <c r="AH46" s="35"/>
      <c r="AI46" s="35">
        <v>2</v>
      </c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6"/>
    </row>
    <row r="47" spans="17:46" x14ac:dyDescent="0.25">
      <c r="Q47" s="30">
        <v>35</v>
      </c>
      <c r="R47" s="39" t="s">
        <v>169</v>
      </c>
      <c r="S47" s="37">
        <v>20</v>
      </c>
      <c r="T47" s="30" t="s">
        <v>50</v>
      </c>
      <c r="U47" s="32">
        <f t="shared" si="0"/>
        <v>8.7499999999999982</v>
      </c>
      <c r="V47" s="33">
        <v>93.14</v>
      </c>
      <c r="W47" s="34">
        <f t="shared" si="1"/>
        <v>814.9749999999998</v>
      </c>
      <c r="X47" s="35">
        <v>0.7</v>
      </c>
      <c r="Y47" s="35">
        <v>0.7</v>
      </c>
      <c r="Z47" s="35">
        <v>0.7</v>
      </c>
      <c r="AA47" s="35">
        <v>0.7</v>
      </c>
      <c r="AB47" s="35">
        <v>0.7</v>
      </c>
      <c r="AC47" s="35">
        <v>0.7</v>
      </c>
      <c r="AD47" s="35">
        <v>0.7</v>
      </c>
      <c r="AE47" s="35">
        <v>0.35</v>
      </c>
      <c r="AF47" s="35">
        <v>0.7</v>
      </c>
      <c r="AG47" s="35">
        <v>0.35</v>
      </c>
      <c r="AH47" s="35">
        <v>0.35</v>
      </c>
      <c r="AI47" s="35">
        <v>0.7</v>
      </c>
      <c r="AJ47" s="35">
        <v>0.7</v>
      </c>
      <c r="AK47" s="35">
        <v>0.7</v>
      </c>
      <c r="AL47" s="35"/>
      <c r="AM47" s="35"/>
      <c r="AN47" s="35"/>
      <c r="AO47" s="35"/>
      <c r="AP47" s="35"/>
      <c r="AQ47" s="35"/>
      <c r="AR47" s="35"/>
      <c r="AS47" s="35"/>
      <c r="AT47" s="36"/>
    </row>
    <row r="48" spans="17:46" x14ac:dyDescent="0.25">
      <c r="Q48" s="30">
        <v>36</v>
      </c>
      <c r="R48" s="39" t="s">
        <v>170</v>
      </c>
      <c r="S48" s="37">
        <v>20</v>
      </c>
      <c r="T48" s="30" t="s">
        <v>50</v>
      </c>
      <c r="U48" s="32">
        <f t="shared" si="0"/>
        <v>9.6</v>
      </c>
      <c r="V48" s="33">
        <v>54.5</v>
      </c>
      <c r="W48" s="34">
        <f t="shared" si="1"/>
        <v>523.19999999999993</v>
      </c>
      <c r="X48" s="35">
        <v>0.9</v>
      </c>
      <c r="Y48" s="35">
        <v>0.9</v>
      </c>
      <c r="Z48" s="35">
        <v>0.9</v>
      </c>
      <c r="AA48" s="35">
        <v>0.9</v>
      </c>
      <c r="AB48" s="35">
        <v>0.9</v>
      </c>
      <c r="AC48" s="35">
        <v>0.6</v>
      </c>
      <c r="AD48" s="35">
        <v>0.6</v>
      </c>
      <c r="AE48" s="35">
        <v>0.3</v>
      </c>
      <c r="AF48" s="35">
        <v>0.6</v>
      </c>
      <c r="AG48" s="35">
        <v>0.6</v>
      </c>
      <c r="AH48" s="35">
        <v>0.6</v>
      </c>
      <c r="AI48" s="35">
        <v>0.6</v>
      </c>
      <c r="AJ48" s="35">
        <v>0.3</v>
      </c>
      <c r="AK48" s="35">
        <v>0.9</v>
      </c>
      <c r="AL48" s="35"/>
      <c r="AM48" s="35"/>
      <c r="AN48" s="35"/>
      <c r="AO48" s="35"/>
      <c r="AP48" s="35"/>
      <c r="AQ48" s="35"/>
      <c r="AR48" s="35"/>
      <c r="AS48" s="35"/>
      <c r="AT48" s="36"/>
    </row>
    <row r="49" spans="17:46" x14ac:dyDescent="0.25">
      <c r="Q49" s="30">
        <v>37</v>
      </c>
      <c r="R49" s="39" t="s">
        <v>171</v>
      </c>
      <c r="S49" s="37">
        <v>20</v>
      </c>
      <c r="T49" s="30" t="s">
        <v>50</v>
      </c>
      <c r="U49" s="32">
        <f t="shared" si="0"/>
        <v>0.2</v>
      </c>
      <c r="V49" s="33">
        <v>600</v>
      </c>
      <c r="W49" s="34">
        <f t="shared" si="1"/>
        <v>120</v>
      </c>
      <c r="X49" s="35"/>
      <c r="Y49" s="35"/>
      <c r="Z49" s="35"/>
      <c r="AA49" s="35"/>
      <c r="AB49" s="35"/>
      <c r="AC49" s="35"/>
      <c r="AD49" s="35"/>
      <c r="AE49" s="35">
        <v>0.05</v>
      </c>
      <c r="AF49" s="35"/>
      <c r="AG49" s="35"/>
      <c r="AH49" s="35">
        <v>0.05</v>
      </c>
      <c r="AI49" s="35">
        <v>0.05</v>
      </c>
      <c r="AJ49" s="35"/>
      <c r="AK49" s="35">
        <v>0.05</v>
      </c>
      <c r="AL49" s="35"/>
      <c r="AM49" s="35"/>
      <c r="AN49" s="35"/>
      <c r="AO49" s="35"/>
      <c r="AP49" s="35"/>
      <c r="AQ49" s="35"/>
      <c r="AR49" s="35"/>
      <c r="AS49" s="35"/>
      <c r="AT49" s="36"/>
    </row>
    <row r="50" spans="17:46" x14ac:dyDescent="0.25">
      <c r="Q50" s="30">
        <v>38</v>
      </c>
      <c r="R50" s="39" t="s">
        <v>172</v>
      </c>
      <c r="S50" s="37">
        <v>20</v>
      </c>
      <c r="T50" s="30" t="s">
        <v>50</v>
      </c>
      <c r="U50" s="32">
        <f t="shared" si="0"/>
        <v>0.15000000000000002</v>
      </c>
      <c r="V50" s="33">
        <v>360</v>
      </c>
      <c r="W50" s="34">
        <f t="shared" si="1"/>
        <v>54.000000000000007</v>
      </c>
      <c r="X50" s="35"/>
      <c r="Y50" s="35"/>
      <c r="Z50" s="35">
        <v>0.05</v>
      </c>
      <c r="AA50" s="35"/>
      <c r="AB50" s="35"/>
      <c r="AC50" s="35"/>
      <c r="AD50" s="35"/>
      <c r="AE50" s="35"/>
      <c r="AF50" s="35">
        <v>0.05</v>
      </c>
      <c r="AG50" s="35"/>
      <c r="AH50" s="35"/>
      <c r="AI50" s="35"/>
      <c r="AJ50" s="35">
        <v>0.05</v>
      </c>
      <c r="AK50" s="35"/>
      <c r="AL50" s="35"/>
      <c r="AM50" s="35"/>
      <c r="AN50" s="35"/>
      <c r="AO50" s="35"/>
      <c r="AP50" s="35"/>
      <c r="AQ50" s="35"/>
      <c r="AR50" s="35"/>
      <c r="AS50" s="35"/>
      <c r="AT50" s="36"/>
    </row>
    <row r="51" spans="17:46" x14ac:dyDescent="0.25">
      <c r="Q51" s="30">
        <v>39</v>
      </c>
      <c r="R51" s="39" t="s">
        <v>199</v>
      </c>
      <c r="S51" s="31"/>
      <c r="T51" s="30"/>
      <c r="U51" s="32">
        <f>SUM(X51:AS51)</f>
        <v>6.1</v>
      </c>
      <c r="V51" s="33">
        <v>229.34</v>
      </c>
      <c r="W51" s="34">
        <f t="shared" si="1"/>
        <v>1398.9739999999999</v>
      </c>
      <c r="X51" s="35">
        <v>2</v>
      </c>
      <c r="Y51" s="35">
        <v>1</v>
      </c>
      <c r="Z51" s="35"/>
      <c r="AA51" s="35"/>
      <c r="AB51" s="35"/>
      <c r="AC51" s="35"/>
      <c r="AD51" s="35"/>
      <c r="AE51" s="35">
        <v>1.5</v>
      </c>
      <c r="AF51" s="35">
        <v>1.6</v>
      </c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6"/>
    </row>
    <row r="52" spans="17:46" x14ac:dyDescent="0.25">
      <c r="Q52" s="30">
        <v>40</v>
      </c>
      <c r="R52" s="39" t="s">
        <v>191</v>
      </c>
      <c r="S52" s="31"/>
      <c r="T52" s="30" t="s">
        <v>50</v>
      </c>
      <c r="U52" s="32">
        <f t="shared" si="0"/>
        <v>0</v>
      </c>
      <c r="V52" s="40">
        <v>357</v>
      </c>
      <c r="W52" s="34">
        <f t="shared" si="1"/>
        <v>0</v>
      </c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6"/>
    </row>
    <row r="53" spans="17:46" x14ac:dyDescent="0.25">
      <c r="Q53" s="30">
        <v>41</v>
      </c>
      <c r="R53" s="39" t="s">
        <v>176</v>
      </c>
      <c r="S53" s="31"/>
      <c r="T53" s="30"/>
      <c r="U53" s="32">
        <f t="shared" si="0"/>
        <v>1.6</v>
      </c>
      <c r="V53" s="33">
        <v>200</v>
      </c>
      <c r="W53" s="34">
        <f t="shared" si="1"/>
        <v>320</v>
      </c>
      <c r="X53" s="35"/>
      <c r="Y53" s="35"/>
      <c r="Z53" s="35"/>
      <c r="AA53" s="35">
        <v>0.8</v>
      </c>
      <c r="AB53" s="35"/>
      <c r="AC53" s="35"/>
      <c r="AD53" s="35">
        <v>0.8</v>
      </c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6"/>
    </row>
    <row r="54" spans="17:46" x14ac:dyDescent="0.25">
      <c r="Q54" s="30">
        <v>42</v>
      </c>
      <c r="R54" s="39" t="s">
        <v>173</v>
      </c>
      <c r="S54" s="31"/>
      <c r="T54" s="30"/>
      <c r="U54" s="32">
        <f t="shared" si="0"/>
        <v>0.25</v>
      </c>
      <c r="V54" s="33">
        <v>270</v>
      </c>
      <c r="W54" s="34">
        <f t="shared" si="1"/>
        <v>67.5</v>
      </c>
      <c r="X54" s="35"/>
      <c r="Y54" s="35">
        <v>0.1</v>
      </c>
      <c r="Z54" s="35"/>
      <c r="AA54" s="35">
        <v>0.1</v>
      </c>
      <c r="AB54" s="35"/>
      <c r="AC54" s="35"/>
      <c r="AD54" s="35">
        <v>0.05</v>
      </c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6"/>
    </row>
    <row r="55" spans="17:46" x14ac:dyDescent="0.25">
      <c r="Q55" s="30"/>
      <c r="R55" s="39" t="s">
        <v>174</v>
      </c>
      <c r="S55" s="31"/>
      <c r="T55" s="30"/>
      <c r="U55" s="32">
        <f t="shared" si="0"/>
        <v>0</v>
      </c>
      <c r="V55" s="33">
        <v>43</v>
      </c>
      <c r="W55" s="34">
        <f t="shared" si="1"/>
        <v>0</v>
      </c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6"/>
    </row>
    <row r="56" spans="17:46" x14ac:dyDescent="0.25">
      <c r="Q56" s="30"/>
      <c r="R56" s="39" t="s">
        <v>175</v>
      </c>
      <c r="S56" s="31"/>
      <c r="T56" s="30"/>
      <c r="U56" s="32">
        <f t="shared" si="0"/>
        <v>4</v>
      </c>
      <c r="V56" s="33">
        <v>79.12</v>
      </c>
      <c r="W56" s="34">
        <f t="shared" si="1"/>
        <v>316.48</v>
      </c>
      <c r="X56" s="35"/>
      <c r="Y56" s="35"/>
      <c r="Z56" s="35"/>
      <c r="AA56" s="35"/>
      <c r="AB56" s="35"/>
      <c r="AC56" s="35">
        <v>4</v>
      </c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6"/>
    </row>
    <row r="57" spans="17:46" x14ac:dyDescent="0.25">
      <c r="Q57" s="30">
        <v>44</v>
      </c>
      <c r="R57" s="39" t="s">
        <v>189</v>
      </c>
      <c r="S57" s="31"/>
      <c r="T57" s="30"/>
      <c r="U57" s="32">
        <f t="shared" si="0"/>
        <v>0.39400000000000002</v>
      </c>
      <c r="V57" s="33">
        <v>16</v>
      </c>
      <c r="W57" s="34">
        <f t="shared" si="1"/>
        <v>6.3040000000000003</v>
      </c>
      <c r="X57" s="35">
        <v>1.9E-2</v>
      </c>
      <c r="Y57" s="35">
        <v>7.3999999999999996E-2</v>
      </c>
      <c r="Z57" s="35">
        <v>1.2999999999999999E-2</v>
      </c>
      <c r="AA57" s="35">
        <v>2.1000000000000001E-2</v>
      </c>
      <c r="AB57" s="35">
        <v>6.5000000000000002E-2</v>
      </c>
      <c r="AC57" s="35">
        <v>3.1E-2</v>
      </c>
      <c r="AD57" s="35">
        <v>1.4999999999999999E-2</v>
      </c>
      <c r="AE57" s="35">
        <v>0.02</v>
      </c>
      <c r="AF57" s="35">
        <v>6.3E-2</v>
      </c>
      <c r="AG57" s="35">
        <v>1.4E-2</v>
      </c>
      <c r="AH57" s="35">
        <v>1E-3</v>
      </c>
      <c r="AI57" s="35">
        <v>8.0000000000000002E-3</v>
      </c>
      <c r="AJ57" s="35">
        <v>1.4999999999999999E-2</v>
      </c>
      <c r="AK57" s="35">
        <v>3.5000000000000003E-2</v>
      </c>
      <c r="AL57" s="35"/>
      <c r="AM57" s="35"/>
      <c r="AN57" s="35"/>
      <c r="AO57" s="35"/>
      <c r="AP57" s="35"/>
      <c r="AQ57" s="35"/>
      <c r="AR57" s="35"/>
      <c r="AS57" s="35"/>
      <c r="AT57" s="36"/>
    </row>
    <row r="58" spans="17:46" x14ac:dyDescent="0.25">
      <c r="Q58" s="30">
        <v>45</v>
      </c>
      <c r="R58" s="39" t="s">
        <v>177</v>
      </c>
      <c r="S58" s="37">
        <v>20</v>
      </c>
      <c r="T58" s="30"/>
      <c r="U58" s="32">
        <f t="shared" si="0"/>
        <v>0</v>
      </c>
      <c r="V58" s="30">
        <v>213.34</v>
      </c>
      <c r="W58" s="34">
        <f t="shared" si="1"/>
        <v>0</v>
      </c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6"/>
    </row>
    <row r="59" spans="17:46" x14ac:dyDescent="0.25">
      <c r="Q59" s="30">
        <v>46</v>
      </c>
      <c r="R59" s="39" t="s">
        <v>112</v>
      </c>
      <c r="S59" s="37"/>
      <c r="T59" s="30"/>
      <c r="U59" s="32">
        <f t="shared" si="0"/>
        <v>0</v>
      </c>
      <c r="V59" s="30">
        <v>152</v>
      </c>
      <c r="W59" s="34">
        <f t="shared" si="1"/>
        <v>0</v>
      </c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2"/>
    </row>
    <row r="60" spans="17:46" x14ac:dyDescent="0.25">
      <c r="Q60" s="30"/>
      <c r="R60" s="39" t="s">
        <v>188</v>
      </c>
      <c r="S60" s="31"/>
      <c r="T60" s="30"/>
      <c r="U60" s="32">
        <f t="shared" si="0"/>
        <v>0</v>
      </c>
      <c r="V60" s="30">
        <v>61.34</v>
      </c>
      <c r="W60" s="34">
        <f t="shared" si="1"/>
        <v>0</v>
      </c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2"/>
    </row>
    <row r="61" spans="17:46" x14ac:dyDescent="0.25">
      <c r="Q61" s="30">
        <v>48</v>
      </c>
      <c r="R61" s="39" t="s">
        <v>198</v>
      </c>
      <c r="S61" s="37"/>
      <c r="T61" s="30" t="s">
        <v>50</v>
      </c>
      <c r="U61" s="32">
        <f>SUM(X61:AS61)</f>
        <v>0.4</v>
      </c>
      <c r="V61" s="30">
        <v>37</v>
      </c>
      <c r="W61" s="34">
        <f t="shared" si="1"/>
        <v>14.8</v>
      </c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>
        <v>0.4</v>
      </c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2"/>
    </row>
    <row r="62" spans="17:46" x14ac:dyDescent="0.25">
      <c r="Q62" s="30"/>
      <c r="R62" s="39" t="s">
        <v>178</v>
      </c>
      <c r="S62" s="31"/>
      <c r="T62" s="30"/>
      <c r="U62" s="32">
        <f t="shared" si="0"/>
        <v>3.6</v>
      </c>
      <c r="V62" s="30">
        <v>110.66</v>
      </c>
      <c r="W62" s="34">
        <f t="shared" si="1"/>
        <v>398.37599999999998</v>
      </c>
      <c r="X62" s="41"/>
      <c r="Y62" s="41"/>
      <c r="Z62" s="41"/>
      <c r="AA62" s="41"/>
      <c r="AB62" s="41">
        <v>3.6</v>
      </c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2"/>
    </row>
    <row r="63" spans="17:46" x14ac:dyDescent="0.25">
      <c r="Q63" s="30"/>
      <c r="R63" s="39" t="s">
        <v>193</v>
      </c>
      <c r="S63" s="31"/>
      <c r="T63" s="30"/>
      <c r="U63" s="32">
        <f t="shared" si="0"/>
        <v>3.1</v>
      </c>
      <c r="V63" s="30">
        <v>184</v>
      </c>
      <c r="W63" s="34">
        <f t="shared" si="1"/>
        <v>570.4</v>
      </c>
      <c r="X63" s="41"/>
      <c r="Y63" s="41"/>
      <c r="Z63" s="41"/>
      <c r="AA63" s="41"/>
      <c r="AB63" s="41"/>
      <c r="AC63" s="41">
        <v>1.5</v>
      </c>
      <c r="AD63" s="41">
        <v>1.6</v>
      </c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2"/>
    </row>
    <row r="64" spans="17:46" x14ac:dyDescent="0.25">
      <c r="Q64" s="30">
        <v>51</v>
      </c>
      <c r="R64" s="39" t="s">
        <v>179</v>
      </c>
      <c r="S64" s="37"/>
      <c r="T64" s="30"/>
      <c r="U64" s="32"/>
      <c r="V64" s="30"/>
      <c r="W64" s="34">
        <f t="shared" si="1"/>
        <v>0</v>
      </c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2"/>
    </row>
    <row r="65" spans="1:256" x14ac:dyDescent="0.25">
      <c r="Q65" s="30"/>
      <c r="R65" s="39" t="s">
        <v>48</v>
      </c>
      <c r="S65" s="31"/>
      <c r="T65" s="30"/>
      <c r="U65" s="32">
        <f t="shared" si="0"/>
        <v>1.2</v>
      </c>
      <c r="V65" s="30">
        <v>52</v>
      </c>
      <c r="W65" s="34">
        <f t="shared" si="1"/>
        <v>62.4</v>
      </c>
      <c r="X65" s="41"/>
      <c r="Y65" s="41"/>
      <c r="Z65" s="41"/>
      <c r="AA65" s="41"/>
      <c r="AB65" s="41">
        <v>0.6</v>
      </c>
      <c r="AC65" s="41"/>
      <c r="AD65" s="41"/>
      <c r="AE65" s="41"/>
      <c r="AF65" s="41">
        <v>0.6</v>
      </c>
      <c r="AG65" s="41"/>
      <c r="AH65" s="41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2"/>
    </row>
    <row r="66" spans="1:256" x14ac:dyDescent="0.25">
      <c r="Q66" s="30"/>
      <c r="R66" s="39" t="s">
        <v>180</v>
      </c>
      <c r="S66" s="31"/>
      <c r="T66" s="30"/>
      <c r="U66" s="32">
        <f t="shared" si="0"/>
        <v>3.3</v>
      </c>
      <c r="V66" s="30">
        <v>208</v>
      </c>
      <c r="W66" s="34">
        <f t="shared" si="1"/>
        <v>686.4</v>
      </c>
      <c r="X66" s="41"/>
      <c r="Y66" s="41"/>
      <c r="Z66" s="41"/>
      <c r="AA66" s="41"/>
      <c r="AB66" s="41"/>
      <c r="AC66" s="41"/>
      <c r="AD66" s="41"/>
      <c r="AE66" s="41"/>
      <c r="AF66" s="41"/>
      <c r="AG66" s="41">
        <v>1.3</v>
      </c>
      <c r="AH66" s="41">
        <v>2</v>
      </c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2"/>
    </row>
    <row r="67" spans="1:256" x14ac:dyDescent="0.25">
      <c r="Q67" s="30"/>
      <c r="R67" s="39" t="s">
        <v>103</v>
      </c>
      <c r="S67" s="31"/>
      <c r="T67" s="30" t="s">
        <v>50</v>
      </c>
      <c r="U67" s="32">
        <f t="shared" si="0"/>
        <v>0</v>
      </c>
      <c r="V67" s="30">
        <v>61.34</v>
      </c>
      <c r="W67" s="34">
        <f t="shared" si="1"/>
        <v>0</v>
      </c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2"/>
    </row>
    <row r="68" spans="1:256" x14ac:dyDescent="0.25">
      <c r="Q68" s="43"/>
      <c r="R68" s="53" t="s">
        <v>181</v>
      </c>
      <c r="S68" s="54"/>
      <c r="T68" s="53" t="s">
        <v>50</v>
      </c>
      <c r="U68" s="55">
        <f t="shared" si="0"/>
        <v>0</v>
      </c>
      <c r="V68" s="53">
        <v>213.34</v>
      </c>
      <c r="W68" s="56">
        <f t="shared" si="1"/>
        <v>0</v>
      </c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44"/>
      <c r="AR68" s="44"/>
      <c r="AS68" s="44"/>
      <c r="AT68" s="45"/>
    </row>
    <row r="69" spans="1:256" s="46" customFormat="1" x14ac:dyDescent="0.25">
      <c r="A69" s="42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30"/>
      <c r="R69"/>
      <c r="S69"/>
      <c r="T69"/>
      <c r="U69"/>
      <c r="V69"/>
      <c r="W69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2"/>
      <c r="FV69" s="42"/>
      <c r="FW69" s="42"/>
      <c r="FX69" s="42"/>
      <c r="FY69" s="42"/>
      <c r="FZ69" s="42"/>
      <c r="GA69" s="42"/>
      <c r="GB69" s="42"/>
      <c r="GC69" s="42"/>
      <c r="GD69" s="42"/>
      <c r="GE69" s="42"/>
      <c r="GF69" s="42"/>
      <c r="GG69" s="42"/>
      <c r="GH69" s="42"/>
      <c r="GI69" s="42"/>
      <c r="GJ69" s="42"/>
      <c r="GK69" s="42"/>
      <c r="GL69" s="42"/>
      <c r="GM69" s="42"/>
      <c r="GN69" s="42"/>
      <c r="GO69" s="42"/>
      <c r="GP69" s="42"/>
      <c r="GQ69" s="42"/>
      <c r="GR69" s="42"/>
      <c r="GS69" s="42"/>
      <c r="GT69" s="42"/>
      <c r="GU69" s="42"/>
      <c r="GV69" s="42"/>
      <c r="GW69" s="42"/>
      <c r="GX69" s="42"/>
      <c r="GY69" s="42"/>
      <c r="GZ69" s="42"/>
      <c r="HA69" s="42"/>
      <c r="HB69" s="42"/>
      <c r="HC69" s="42"/>
      <c r="HD69" s="42"/>
      <c r="HE69" s="42"/>
      <c r="HF69" s="42"/>
      <c r="HG69" s="42"/>
      <c r="HH69" s="42"/>
      <c r="HI69" s="42"/>
      <c r="HJ69" s="42"/>
      <c r="HK69" s="42"/>
      <c r="HL69" s="42"/>
      <c r="HM69" s="42"/>
      <c r="HN69" s="42"/>
      <c r="HO69" s="42"/>
      <c r="HP69" s="42"/>
      <c r="HQ69" s="42"/>
      <c r="HR69" s="42"/>
      <c r="HS69" s="42"/>
      <c r="HT69" s="42"/>
      <c r="HU69" s="42"/>
      <c r="HV69" s="42"/>
      <c r="HW69" s="42"/>
      <c r="HX69" s="42"/>
      <c r="HY69" s="42"/>
      <c r="HZ69" s="42"/>
      <c r="IA69" s="42"/>
      <c r="IB69" s="42"/>
      <c r="IC69" s="42"/>
      <c r="ID69" s="42"/>
      <c r="IE69" s="42"/>
      <c r="IF69" s="42"/>
      <c r="IG69" s="42"/>
      <c r="IH69" s="42"/>
      <c r="II69" s="42"/>
      <c r="IJ69" s="42"/>
      <c r="IK69" s="42"/>
      <c r="IL69" s="42"/>
      <c r="IM69" s="42"/>
      <c r="IN69" s="42"/>
      <c r="IO69" s="42"/>
      <c r="IP69" s="42"/>
      <c r="IQ69" s="42"/>
      <c r="IR69" s="42"/>
      <c r="IS69" s="42"/>
      <c r="IT69" s="42"/>
      <c r="IU69" s="42"/>
      <c r="IV69" s="42"/>
    </row>
    <row r="70" spans="1:256" s="46" customFormat="1" x14ac:dyDescent="0.25">
      <c r="A70" s="42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30"/>
      <c r="R70"/>
      <c r="S70"/>
      <c r="T70"/>
      <c r="U70"/>
      <c r="V70"/>
      <c r="W70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2"/>
      <c r="FV70" s="42"/>
      <c r="FW70" s="42"/>
      <c r="FX70" s="42"/>
      <c r="FY70" s="42"/>
      <c r="FZ70" s="42"/>
      <c r="GA70" s="42"/>
      <c r="GB70" s="42"/>
      <c r="GC70" s="42"/>
      <c r="GD70" s="42"/>
      <c r="GE70" s="42"/>
      <c r="GF70" s="42"/>
      <c r="GG70" s="42"/>
      <c r="GH70" s="42"/>
      <c r="GI70" s="42"/>
      <c r="GJ70" s="42"/>
      <c r="GK70" s="42"/>
      <c r="GL70" s="42"/>
      <c r="GM70" s="42"/>
      <c r="GN70" s="42"/>
      <c r="GO70" s="42"/>
      <c r="GP70" s="42"/>
      <c r="GQ70" s="42"/>
      <c r="GR70" s="42"/>
      <c r="GS70" s="42"/>
      <c r="GT70" s="42"/>
      <c r="GU70" s="42"/>
      <c r="GV70" s="42"/>
      <c r="GW70" s="42"/>
      <c r="GX70" s="42"/>
      <c r="GY70" s="42"/>
      <c r="GZ70" s="42"/>
      <c r="HA70" s="42"/>
      <c r="HB70" s="42"/>
      <c r="HC70" s="42"/>
      <c r="HD70" s="42"/>
      <c r="HE70" s="42"/>
      <c r="HF70" s="42"/>
      <c r="HG70" s="42"/>
      <c r="HH70" s="42"/>
      <c r="HI70" s="42"/>
      <c r="HJ70" s="42"/>
      <c r="HK70" s="42"/>
      <c r="HL70" s="42"/>
      <c r="HM70" s="42"/>
      <c r="HN70" s="42"/>
      <c r="HO70" s="42"/>
      <c r="HP70" s="42"/>
      <c r="HQ70" s="42"/>
      <c r="HR70" s="42"/>
      <c r="HS70" s="42"/>
      <c r="HT70" s="42"/>
      <c r="HU70" s="42"/>
      <c r="HV70" s="42"/>
      <c r="HW70" s="42"/>
      <c r="HX70" s="42"/>
      <c r="HY70" s="42"/>
      <c r="HZ70" s="42"/>
      <c r="IA70" s="42"/>
      <c r="IB70" s="42"/>
      <c r="IC70" s="42"/>
      <c r="ID70" s="42"/>
      <c r="IE70" s="42"/>
      <c r="IF70" s="42"/>
      <c r="IG70" s="42"/>
      <c r="IH70" s="42"/>
      <c r="II70" s="42"/>
      <c r="IJ70" s="42"/>
      <c r="IK70" s="42"/>
      <c r="IL70" s="42"/>
      <c r="IM70" s="42"/>
      <c r="IN70" s="42"/>
      <c r="IO70" s="42"/>
      <c r="IP70" s="42"/>
      <c r="IQ70" s="42"/>
      <c r="IR70" s="42"/>
      <c r="IS70" s="42"/>
      <c r="IT70" s="42"/>
      <c r="IU70" s="42"/>
      <c r="IV70" s="42"/>
    </row>
    <row r="71" spans="1:256" s="46" customFormat="1" x14ac:dyDescent="0.25">
      <c r="A71" s="42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30"/>
      <c r="R71" s="30" t="s">
        <v>190</v>
      </c>
      <c r="S71" s="31"/>
      <c r="T71" s="30"/>
      <c r="U71" s="32">
        <f t="shared" ref="U71:U72" si="2">SUM(X71:AS71)</f>
        <v>5</v>
      </c>
      <c r="V71" s="30"/>
      <c r="W71" s="34">
        <f t="shared" ref="W71:W80" si="3">U71*V71</f>
        <v>0</v>
      </c>
      <c r="X71" s="41"/>
      <c r="Y71" s="41"/>
      <c r="Z71" s="41">
        <v>0.5</v>
      </c>
      <c r="AA71" s="41"/>
      <c r="AB71" s="41"/>
      <c r="AC71" s="41">
        <v>1</v>
      </c>
      <c r="AD71" s="41">
        <v>2</v>
      </c>
      <c r="AE71" s="41"/>
      <c r="AF71" s="41"/>
      <c r="AG71" s="41"/>
      <c r="AH71" s="41"/>
      <c r="AI71" s="41">
        <v>0.5</v>
      </c>
      <c r="AJ71" s="41"/>
      <c r="AK71" s="41">
        <v>1</v>
      </c>
      <c r="AL71" s="41"/>
      <c r="AM71" s="41"/>
      <c r="AN71" s="41"/>
      <c r="AO71" s="41"/>
      <c r="AP71" s="41"/>
      <c r="AQ71" s="41"/>
      <c r="AR71" s="41"/>
      <c r="AS71" s="41"/>
      <c r="AT71" s="42"/>
      <c r="FV71" s="42"/>
      <c r="FW71" s="42"/>
      <c r="FX71" s="42"/>
      <c r="FY71" s="42"/>
      <c r="FZ71" s="42"/>
      <c r="GA71" s="42"/>
      <c r="GB71" s="42"/>
      <c r="GC71" s="42"/>
      <c r="GD71" s="42"/>
      <c r="GE71" s="42"/>
      <c r="GF71" s="42"/>
      <c r="GG71" s="42"/>
      <c r="GH71" s="42"/>
      <c r="GI71" s="42"/>
      <c r="GJ71" s="42"/>
      <c r="GK71" s="42"/>
      <c r="GL71" s="42"/>
      <c r="GM71" s="42"/>
      <c r="GN71" s="42"/>
      <c r="GO71" s="42"/>
      <c r="GP71" s="42"/>
      <c r="GQ71" s="42"/>
      <c r="GR71" s="42"/>
      <c r="GS71" s="42"/>
      <c r="GT71" s="42"/>
      <c r="GU71" s="42"/>
      <c r="GV71" s="42"/>
      <c r="GW71" s="42"/>
      <c r="GX71" s="42"/>
      <c r="GY71" s="42"/>
      <c r="GZ71" s="42"/>
      <c r="HA71" s="42"/>
      <c r="HB71" s="42"/>
      <c r="HC71" s="42"/>
      <c r="HD71" s="42"/>
      <c r="HE71" s="42"/>
      <c r="HF71" s="42"/>
      <c r="HG71" s="42"/>
      <c r="HH71" s="42"/>
      <c r="HI71" s="42"/>
      <c r="HJ71" s="42"/>
      <c r="HK71" s="42"/>
      <c r="HL71" s="42"/>
      <c r="HM71" s="42"/>
      <c r="HN71" s="42"/>
      <c r="HO71" s="42"/>
      <c r="HP71" s="42"/>
      <c r="HQ71" s="42"/>
      <c r="HR71" s="42"/>
      <c r="HS71" s="42"/>
      <c r="HT71" s="42"/>
      <c r="HU71" s="42"/>
      <c r="HV71" s="42"/>
      <c r="HW71" s="42"/>
      <c r="HX71" s="42"/>
      <c r="HY71" s="42"/>
      <c r="HZ71" s="42"/>
      <c r="IA71" s="42"/>
      <c r="IB71" s="42"/>
      <c r="IC71" s="42"/>
      <c r="ID71" s="42"/>
      <c r="IE71" s="42"/>
      <c r="IF71" s="42"/>
      <c r="IG71" s="42"/>
      <c r="IH71" s="42"/>
      <c r="II71" s="42"/>
      <c r="IJ71" s="42"/>
      <c r="IK71" s="42"/>
      <c r="IL71" s="42"/>
      <c r="IM71" s="42"/>
      <c r="IN71" s="42"/>
      <c r="IO71" s="42"/>
      <c r="IP71" s="42"/>
      <c r="IQ71" s="42"/>
      <c r="IR71" s="42"/>
      <c r="IS71" s="42"/>
      <c r="IT71" s="42"/>
      <c r="IU71" s="42"/>
      <c r="IV71" s="42"/>
    </row>
    <row r="72" spans="1:256" s="46" customFormat="1" x14ac:dyDescent="0.25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30"/>
      <c r="R72" s="30" t="s">
        <v>182</v>
      </c>
      <c r="S72" s="31"/>
      <c r="T72" s="30"/>
      <c r="U72" s="32">
        <f t="shared" si="2"/>
        <v>1</v>
      </c>
      <c r="V72" s="30">
        <v>0</v>
      </c>
      <c r="W72" s="34">
        <f t="shared" si="3"/>
        <v>0</v>
      </c>
      <c r="X72" s="41"/>
      <c r="Y72" s="41"/>
      <c r="Z72" s="41"/>
      <c r="AA72" s="41"/>
      <c r="AB72" s="41">
        <v>1</v>
      </c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2"/>
      <c r="FV72" s="42"/>
      <c r="FW72" s="42"/>
      <c r="FX72" s="42"/>
      <c r="FY72" s="42"/>
      <c r="FZ72" s="42"/>
      <c r="GA72" s="42"/>
      <c r="GB72" s="42"/>
      <c r="GC72" s="42"/>
      <c r="GD72" s="42"/>
      <c r="GE72" s="42"/>
      <c r="GF72" s="42"/>
      <c r="GG72" s="42"/>
      <c r="GH72" s="42"/>
      <c r="GI72" s="42"/>
      <c r="GJ72" s="42"/>
      <c r="GK72" s="42"/>
      <c r="GL72" s="42"/>
      <c r="GM72" s="42"/>
      <c r="GN72" s="42"/>
      <c r="GO72" s="42"/>
      <c r="GP72" s="42"/>
      <c r="GQ72" s="42"/>
      <c r="GR72" s="42"/>
      <c r="GS72" s="42"/>
      <c r="GT72" s="42"/>
      <c r="GU72" s="42"/>
      <c r="GV72" s="42"/>
      <c r="GW72" s="42"/>
      <c r="GX72" s="42"/>
      <c r="GY72" s="42"/>
      <c r="GZ72" s="42"/>
      <c r="HA72" s="42"/>
      <c r="HB72" s="42"/>
      <c r="HC72" s="42"/>
      <c r="HD72" s="42"/>
      <c r="HE72" s="42"/>
      <c r="HF72" s="42"/>
      <c r="HG72" s="42"/>
      <c r="HH72" s="42"/>
      <c r="HI72" s="42"/>
      <c r="HJ72" s="42"/>
      <c r="HK72" s="42"/>
      <c r="HL72" s="42"/>
      <c r="HM72" s="42"/>
      <c r="HN72" s="42"/>
      <c r="HO72" s="42"/>
      <c r="HP72" s="42"/>
      <c r="HQ72" s="42"/>
      <c r="HR72" s="42"/>
      <c r="HS72" s="42"/>
      <c r="HT72" s="42"/>
      <c r="HU72" s="42"/>
      <c r="HV72" s="42"/>
      <c r="HW72" s="42"/>
      <c r="HX72" s="42"/>
      <c r="HY72" s="42"/>
      <c r="HZ72" s="42"/>
      <c r="IA72" s="42"/>
      <c r="IB72" s="42"/>
      <c r="IC72" s="42"/>
      <c r="ID72" s="42"/>
      <c r="IE72" s="42"/>
      <c r="IF72" s="42"/>
      <c r="IG72" s="42"/>
      <c r="IH72" s="42"/>
      <c r="II72" s="42"/>
      <c r="IJ72" s="42"/>
      <c r="IK72" s="42"/>
      <c r="IL72" s="42"/>
      <c r="IM72" s="42"/>
      <c r="IN72" s="42"/>
      <c r="IO72" s="42"/>
      <c r="IP72" s="42"/>
      <c r="IQ72" s="42"/>
      <c r="IR72" s="42"/>
      <c r="IS72" s="42"/>
      <c r="IT72" s="42"/>
      <c r="IU72" s="42"/>
      <c r="IV72" s="42"/>
    </row>
    <row r="73" spans="1:256" s="46" customFormat="1" x14ac:dyDescent="0.25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30"/>
      <c r="R73" s="30" t="s">
        <v>194</v>
      </c>
      <c r="S73" s="31"/>
      <c r="T73" s="30"/>
      <c r="U73" s="32"/>
      <c r="V73" s="30"/>
      <c r="W73" s="34">
        <f t="shared" si="3"/>
        <v>0</v>
      </c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2"/>
      <c r="FV73" s="42"/>
      <c r="FW73" s="42"/>
      <c r="FX73" s="42"/>
      <c r="FY73" s="42"/>
      <c r="FZ73" s="42"/>
      <c r="GA73" s="42"/>
      <c r="GB73" s="42"/>
      <c r="GC73" s="42"/>
      <c r="GD73" s="42"/>
      <c r="GE73" s="42"/>
      <c r="GF73" s="42"/>
      <c r="GG73" s="42"/>
      <c r="GH73" s="42"/>
      <c r="GI73" s="42"/>
      <c r="GJ73" s="42"/>
      <c r="GK73" s="42"/>
      <c r="GL73" s="42"/>
      <c r="GM73" s="42"/>
      <c r="GN73" s="42"/>
      <c r="GO73" s="42"/>
      <c r="GP73" s="42"/>
      <c r="GQ73" s="42"/>
      <c r="GR73" s="42"/>
      <c r="GS73" s="42"/>
      <c r="GT73" s="42"/>
      <c r="GU73" s="42"/>
      <c r="GV73" s="42"/>
      <c r="GW73" s="42"/>
      <c r="GX73" s="42"/>
      <c r="GY73" s="42"/>
      <c r="GZ73" s="42"/>
      <c r="HA73" s="42"/>
      <c r="HB73" s="42"/>
      <c r="HC73" s="42"/>
      <c r="HD73" s="42"/>
      <c r="HE73" s="42"/>
      <c r="HF73" s="42"/>
      <c r="HG73" s="42"/>
      <c r="HH73" s="42"/>
      <c r="HI73" s="42"/>
      <c r="HJ73" s="42"/>
      <c r="HK73" s="42"/>
      <c r="HL73" s="42"/>
      <c r="HM73" s="42"/>
      <c r="HN73" s="42"/>
      <c r="HO73" s="42"/>
      <c r="HP73" s="42"/>
      <c r="HQ73" s="42"/>
      <c r="HR73" s="42"/>
      <c r="HS73" s="42"/>
      <c r="HT73" s="42"/>
      <c r="HU73" s="42"/>
      <c r="HV73" s="42"/>
      <c r="HW73" s="42"/>
      <c r="HX73" s="42"/>
      <c r="HY73" s="42"/>
      <c r="HZ73" s="42"/>
      <c r="IA73" s="42"/>
      <c r="IB73" s="42"/>
      <c r="IC73" s="42"/>
      <c r="ID73" s="42"/>
      <c r="IE73" s="42"/>
      <c r="IF73" s="42"/>
      <c r="IG73" s="42"/>
      <c r="IH73" s="42"/>
      <c r="II73" s="42"/>
      <c r="IJ73" s="42"/>
      <c r="IK73" s="42"/>
      <c r="IL73" s="42"/>
      <c r="IM73" s="42"/>
      <c r="IN73" s="42"/>
      <c r="IO73" s="42"/>
      <c r="IP73" s="42"/>
      <c r="IQ73" s="42"/>
      <c r="IR73" s="42"/>
      <c r="IS73" s="42"/>
      <c r="IT73" s="42"/>
      <c r="IU73" s="42"/>
      <c r="IV73" s="42"/>
    </row>
    <row r="74" spans="1:256" s="46" customFormat="1" x14ac:dyDescent="0.25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30"/>
      <c r="R74" s="30"/>
      <c r="S74" s="31"/>
      <c r="T74" s="30"/>
      <c r="U74" s="32"/>
      <c r="V74" s="30"/>
      <c r="W74" s="34">
        <f t="shared" si="3"/>
        <v>0</v>
      </c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2"/>
      <c r="FV74" s="42"/>
      <c r="FW74" s="42"/>
      <c r="FX74" s="42"/>
      <c r="FY74" s="42"/>
      <c r="FZ74" s="42"/>
      <c r="GA74" s="42"/>
      <c r="GB74" s="42"/>
      <c r="GC74" s="42"/>
      <c r="GD74" s="42"/>
      <c r="GE74" s="42"/>
      <c r="GF74" s="42"/>
      <c r="GG74" s="42"/>
      <c r="GH74" s="42"/>
      <c r="GI74" s="42"/>
      <c r="GJ74" s="42"/>
      <c r="GK74" s="42"/>
      <c r="GL74" s="42"/>
      <c r="GM74" s="42"/>
      <c r="GN74" s="42"/>
      <c r="GO74" s="42"/>
      <c r="GP74" s="42"/>
      <c r="GQ74" s="42"/>
      <c r="GR74" s="42"/>
      <c r="GS74" s="42"/>
      <c r="GT74" s="42"/>
      <c r="GU74" s="42"/>
      <c r="GV74" s="42"/>
      <c r="GW74" s="42"/>
      <c r="GX74" s="42"/>
      <c r="GY74" s="42"/>
      <c r="GZ74" s="42"/>
      <c r="HA74" s="42"/>
      <c r="HB74" s="42"/>
      <c r="HC74" s="42"/>
      <c r="HD74" s="42"/>
      <c r="HE74" s="42"/>
      <c r="HF74" s="42"/>
      <c r="HG74" s="42"/>
      <c r="HH74" s="42"/>
      <c r="HI74" s="42"/>
      <c r="HJ74" s="42"/>
      <c r="HK74" s="42"/>
      <c r="HL74" s="42"/>
      <c r="HM74" s="42"/>
      <c r="HN74" s="42"/>
      <c r="HO74" s="42"/>
      <c r="HP74" s="42"/>
      <c r="HQ74" s="42"/>
      <c r="HR74" s="42"/>
      <c r="HS74" s="42"/>
      <c r="HT74" s="42"/>
      <c r="HU74" s="42"/>
      <c r="HV74" s="42"/>
      <c r="HW74" s="42"/>
      <c r="HX74" s="42"/>
      <c r="HY74" s="42"/>
      <c r="HZ74" s="42"/>
      <c r="IA74" s="42"/>
      <c r="IB74" s="42"/>
      <c r="IC74" s="42"/>
      <c r="ID74" s="42"/>
      <c r="IE74" s="42"/>
      <c r="IF74" s="42"/>
      <c r="IG74" s="42"/>
      <c r="IH74" s="42"/>
      <c r="II74" s="42"/>
      <c r="IJ74" s="42"/>
      <c r="IK74" s="42"/>
      <c r="IL74" s="42"/>
      <c r="IM74" s="42"/>
      <c r="IN74" s="42"/>
      <c r="IO74" s="42"/>
      <c r="IP74" s="42"/>
      <c r="IQ74" s="42"/>
      <c r="IR74" s="42"/>
      <c r="IS74" s="42"/>
      <c r="IT74" s="42"/>
      <c r="IU74" s="42"/>
      <c r="IV74" s="42"/>
    </row>
    <row r="75" spans="1:256" s="46" customFormat="1" x14ac:dyDescent="0.25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30"/>
      <c r="R75" s="30"/>
      <c r="S75" s="31"/>
      <c r="T75" s="30"/>
      <c r="U75" s="32"/>
      <c r="V75" s="30"/>
      <c r="W75" s="34">
        <f t="shared" si="3"/>
        <v>0</v>
      </c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2"/>
      <c r="FV75" s="42"/>
      <c r="FW75" s="42"/>
      <c r="FX75" s="42"/>
      <c r="FY75" s="42"/>
      <c r="FZ75" s="42"/>
      <c r="GA75" s="42"/>
      <c r="GB75" s="42"/>
      <c r="GC75" s="42"/>
      <c r="GD75" s="42"/>
      <c r="GE75" s="42"/>
      <c r="GF75" s="42"/>
      <c r="GG75" s="42"/>
      <c r="GH75" s="42"/>
      <c r="GI75" s="42"/>
      <c r="GJ75" s="42"/>
      <c r="GK75" s="42"/>
      <c r="GL75" s="42"/>
      <c r="GM75" s="42"/>
      <c r="GN75" s="42"/>
      <c r="GO75" s="42"/>
      <c r="GP75" s="42"/>
      <c r="GQ75" s="42"/>
      <c r="GR75" s="42"/>
      <c r="GS75" s="42"/>
      <c r="GT75" s="42"/>
      <c r="GU75" s="42"/>
      <c r="GV75" s="42"/>
      <c r="GW75" s="42"/>
      <c r="GX75" s="42"/>
      <c r="GY75" s="42"/>
      <c r="GZ75" s="42"/>
      <c r="HA75" s="42"/>
      <c r="HB75" s="42"/>
      <c r="HC75" s="42"/>
      <c r="HD75" s="42"/>
      <c r="HE75" s="42"/>
      <c r="HF75" s="42"/>
      <c r="HG75" s="42"/>
      <c r="HH75" s="42"/>
      <c r="HI75" s="42"/>
      <c r="HJ75" s="42"/>
      <c r="HK75" s="42"/>
      <c r="HL75" s="42"/>
      <c r="HM75" s="42"/>
      <c r="HN75" s="42"/>
      <c r="HO75" s="42"/>
      <c r="HP75" s="42"/>
      <c r="HQ75" s="42"/>
      <c r="HR75" s="42"/>
      <c r="HS75" s="42"/>
      <c r="HT75" s="42"/>
      <c r="HU75" s="42"/>
      <c r="HV75" s="42"/>
      <c r="HW75" s="42"/>
      <c r="HX75" s="42"/>
      <c r="HY75" s="42"/>
      <c r="HZ75" s="42"/>
      <c r="IA75" s="42"/>
      <c r="IB75" s="42"/>
      <c r="IC75" s="42"/>
      <c r="ID75" s="42"/>
      <c r="IE75" s="42"/>
      <c r="IF75" s="42"/>
      <c r="IG75" s="42"/>
      <c r="IH75" s="42"/>
      <c r="II75" s="42"/>
      <c r="IJ75" s="42"/>
      <c r="IK75" s="42"/>
      <c r="IL75" s="42"/>
      <c r="IM75" s="42"/>
      <c r="IN75" s="42"/>
      <c r="IO75" s="42"/>
      <c r="IP75" s="42"/>
      <c r="IQ75" s="42"/>
      <c r="IR75" s="42"/>
      <c r="IS75" s="42"/>
      <c r="IT75" s="42"/>
      <c r="IU75" s="42"/>
      <c r="IV75" s="42"/>
    </row>
    <row r="76" spans="1:256" s="46" customFormat="1" x14ac:dyDescent="0.25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30"/>
      <c r="R76" s="30"/>
      <c r="S76" s="31"/>
      <c r="T76" s="30"/>
      <c r="U76" s="32"/>
      <c r="V76" s="30"/>
      <c r="W76" s="34">
        <f t="shared" si="3"/>
        <v>0</v>
      </c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2"/>
      <c r="FV76" s="42"/>
      <c r="FW76" s="42"/>
      <c r="FX76" s="42"/>
      <c r="FY76" s="42"/>
      <c r="FZ76" s="42"/>
      <c r="GA76" s="42"/>
      <c r="GB76" s="42"/>
      <c r="GC76" s="42"/>
      <c r="GD76" s="42"/>
      <c r="GE76" s="42"/>
      <c r="GF76" s="42"/>
      <c r="GG76" s="42"/>
      <c r="GH76" s="42"/>
      <c r="GI76" s="42"/>
      <c r="GJ76" s="42"/>
      <c r="GK76" s="42"/>
      <c r="GL76" s="42"/>
      <c r="GM76" s="42"/>
      <c r="GN76" s="42"/>
      <c r="GO76" s="42"/>
      <c r="GP76" s="42"/>
      <c r="GQ76" s="42"/>
      <c r="GR76" s="42"/>
      <c r="GS76" s="42"/>
      <c r="GT76" s="42"/>
      <c r="GU76" s="42"/>
      <c r="GV76" s="42"/>
      <c r="GW76" s="42"/>
      <c r="GX76" s="42"/>
      <c r="GY76" s="42"/>
      <c r="GZ76" s="42"/>
      <c r="HA76" s="42"/>
      <c r="HB76" s="42"/>
      <c r="HC76" s="42"/>
      <c r="HD76" s="42"/>
      <c r="HE76" s="42"/>
      <c r="HF76" s="42"/>
      <c r="HG76" s="42"/>
      <c r="HH76" s="42"/>
      <c r="HI76" s="42"/>
      <c r="HJ76" s="42"/>
      <c r="HK76" s="42"/>
      <c r="HL76" s="42"/>
      <c r="HM76" s="42"/>
      <c r="HN76" s="42"/>
      <c r="HO76" s="42"/>
      <c r="HP76" s="42"/>
      <c r="HQ76" s="42"/>
      <c r="HR76" s="42"/>
      <c r="HS76" s="42"/>
      <c r="HT76" s="42"/>
      <c r="HU76" s="42"/>
      <c r="HV76" s="42"/>
      <c r="HW76" s="42"/>
      <c r="HX76" s="42"/>
      <c r="HY76" s="42"/>
      <c r="HZ76" s="42"/>
      <c r="IA76" s="42"/>
      <c r="IB76" s="42"/>
      <c r="IC76" s="42"/>
      <c r="ID76" s="42"/>
      <c r="IE76" s="42"/>
      <c r="IF76" s="42"/>
      <c r="IG76" s="42"/>
      <c r="IH76" s="42"/>
      <c r="II76" s="42"/>
      <c r="IJ76" s="42"/>
      <c r="IK76" s="42"/>
      <c r="IL76" s="42"/>
      <c r="IM76" s="42"/>
      <c r="IN76" s="42"/>
      <c r="IO76" s="42"/>
      <c r="IP76" s="42"/>
      <c r="IQ76" s="42"/>
      <c r="IR76" s="42"/>
      <c r="IS76" s="42"/>
      <c r="IT76" s="42"/>
      <c r="IU76" s="42"/>
      <c r="IV76" s="42"/>
    </row>
    <row r="77" spans="1:256" s="46" customFormat="1" ht="12.75" customHeight="1" x14ac:dyDescent="0.25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30"/>
      <c r="R77" s="30"/>
      <c r="S77" s="31"/>
      <c r="T77" s="30"/>
      <c r="U77" s="32"/>
      <c r="V77" s="30"/>
      <c r="W77" s="34">
        <f t="shared" si="3"/>
        <v>0</v>
      </c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2"/>
      <c r="FV77" s="42"/>
      <c r="FW77" s="42"/>
      <c r="FX77" s="42"/>
      <c r="FY77" s="42"/>
      <c r="FZ77" s="42"/>
      <c r="GA77" s="42"/>
      <c r="GB77" s="42"/>
      <c r="GC77" s="42"/>
      <c r="GD77" s="42"/>
      <c r="GE77" s="42"/>
      <c r="GF77" s="42"/>
      <c r="GG77" s="42"/>
      <c r="GH77" s="42"/>
      <c r="GI77" s="42"/>
      <c r="GJ77" s="42"/>
      <c r="GK77" s="42"/>
      <c r="GL77" s="42"/>
      <c r="GM77" s="42"/>
      <c r="GN77" s="42"/>
      <c r="GO77" s="42"/>
      <c r="GP77" s="42"/>
      <c r="GQ77" s="42"/>
      <c r="GR77" s="42"/>
      <c r="GS77" s="42"/>
      <c r="GT77" s="42"/>
      <c r="GU77" s="42"/>
      <c r="GV77" s="42"/>
      <c r="GW77" s="42"/>
      <c r="GX77" s="42"/>
      <c r="GY77" s="42"/>
      <c r="GZ77" s="42"/>
      <c r="HA77" s="42"/>
      <c r="HB77" s="42"/>
      <c r="HC77" s="42"/>
      <c r="HD77" s="42"/>
      <c r="HE77" s="42"/>
      <c r="HF77" s="42"/>
      <c r="HG77" s="42"/>
      <c r="HH77" s="42"/>
      <c r="HI77" s="42"/>
      <c r="HJ77" s="42"/>
      <c r="HK77" s="42"/>
      <c r="HL77" s="42"/>
      <c r="HM77" s="42"/>
      <c r="HN77" s="42"/>
      <c r="HO77" s="42"/>
      <c r="HP77" s="42"/>
      <c r="HQ77" s="42"/>
      <c r="HR77" s="42"/>
      <c r="HS77" s="42"/>
      <c r="HT77" s="42"/>
      <c r="HU77" s="42"/>
      <c r="HV77" s="42"/>
      <c r="HW77" s="42"/>
      <c r="HX77" s="42"/>
      <c r="HY77" s="42"/>
      <c r="HZ77" s="42"/>
      <c r="IA77" s="42"/>
      <c r="IB77" s="42"/>
      <c r="IC77" s="42"/>
      <c r="ID77" s="42"/>
      <c r="IE77" s="42"/>
      <c r="IF77" s="42"/>
      <c r="IG77" s="42"/>
      <c r="IH77" s="42"/>
      <c r="II77" s="42"/>
      <c r="IJ77" s="42"/>
      <c r="IK77" s="42"/>
      <c r="IL77" s="42"/>
      <c r="IM77" s="42"/>
      <c r="IN77" s="42"/>
      <c r="IO77" s="42"/>
      <c r="IP77" s="42"/>
      <c r="IQ77" s="42"/>
      <c r="IR77" s="42"/>
      <c r="IS77" s="42"/>
      <c r="IT77" s="42"/>
      <c r="IU77" s="42"/>
      <c r="IV77" s="42"/>
    </row>
    <row r="78" spans="1:256" s="46" customFormat="1" x14ac:dyDescent="0.25">
      <c r="A78" s="42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30"/>
      <c r="R78" s="30"/>
      <c r="S78" s="31"/>
      <c r="T78" s="30"/>
      <c r="U78" s="32"/>
      <c r="V78" s="30"/>
      <c r="W78" s="34">
        <f t="shared" si="3"/>
        <v>0</v>
      </c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2"/>
      <c r="FV78" s="42"/>
      <c r="FW78" s="42"/>
      <c r="FX78" s="42"/>
      <c r="FY78" s="42"/>
      <c r="FZ78" s="42"/>
      <c r="GA78" s="42"/>
      <c r="GB78" s="42"/>
      <c r="GC78" s="42"/>
      <c r="GD78" s="42"/>
      <c r="GE78" s="42"/>
      <c r="GF78" s="42"/>
      <c r="GG78" s="42"/>
      <c r="GH78" s="42"/>
      <c r="GI78" s="42"/>
      <c r="GJ78" s="42"/>
      <c r="GK78" s="42"/>
      <c r="GL78" s="42"/>
      <c r="GM78" s="42"/>
      <c r="GN78" s="42"/>
      <c r="GO78" s="42"/>
      <c r="GP78" s="42"/>
      <c r="GQ78" s="42"/>
      <c r="GR78" s="42"/>
      <c r="GS78" s="42"/>
      <c r="GT78" s="42"/>
      <c r="GU78" s="42"/>
      <c r="GV78" s="42"/>
      <c r="GW78" s="42"/>
      <c r="GX78" s="42"/>
      <c r="GY78" s="42"/>
      <c r="GZ78" s="42"/>
      <c r="HA78" s="42"/>
      <c r="HB78" s="42"/>
      <c r="HC78" s="42"/>
      <c r="HD78" s="42"/>
      <c r="HE78" s="42"/>
      <c r="HF78" s="42"/>
      <c r="HG78" s="42"/>
      <c r="HH78" s="42"/>
      <c r="HI78" s="42"/>
      <c r="HJ78" s="42"/>
      <c r="HK78" s="42"/>
      <c r="HL78" s="42"/>
      <c r="HM78" s="42"/>
      <c r="HN78" s="42"/>
      <c r="HO78" s="42"/>
      <c r="HP78" s="42"/>
      <c r="HQ78" s="42"/>
      <c r="HR78" s="42"/>
      <c r="HS78" s="42"/>
      <c r="HT78" s="42"/>
      <c r="HU78" s="42"/>
      <c r="HV78" s="42"/>
      <c r="HW78" s="42"/>
      <c r="HX78" s="42"/>
      <c r="HY78" s="42"/>
      <c r="HZ78" s="42"/>
      <c r="IA78" s="42"/>
      <c r="IB78" s="42"/>
      <c r="IC78" s="42"/>
      <c r="ID78" s="42"/>
      <c r="IE78" s="42"/>
      <c r="IF78" s="42"/>
      <c r="IG78" s="42"/>
      <c r="IH78" s="42"/>
      <c r="II78" s="42"/>
      <c r="IJ78" s="42"/>
      <c r="IK78" s="42"/>
      <c r="IL78" s="42"/>
      <c r="IM78" s="42"/>
      <c r="IN78" s="42"/>
      <c r="IO78" s="42"/>
      <c r="IP78" s="42"/>
      <c r="IQ78" s="42"/>
      <c r="IR78" s="42"/>
      <c r="IS78" s="42"/>
      <c r="IT78" s="42"/>
      <c r="IU78" s="42"/>
      <c r="IV78" s="42"/>
    </row>
    <row r="79" spans="1:256" s="46" customFormat="1" x14ac:dyDescent="0.25">
      <c r="A79" s="42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30"/>
      <c r="R79" s="30"/>
      <c r="S79" s="31"/>
      <c r="T79" s="30"/>
      <c r="U79" s="32"/>
      <c r="V79" s="30"/>
      <c r="W79" s="34">
        <f t="shared" si="3"/>
        <v>0</v>
      </c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2"/>
      <c r="FV79" s="42"/>
      <c r="FW79" s="42"/>
      <c r="FX79" s="42"/>
      <c r="FY79" s="42"/>
      <c r="FZ79" s="42"/>
      <c r="GA79" s="42"/>
      <c r="GB79" s="42"/>
      <c r="GC79" s="42"/>
      <c r="GD79" s="42"/>
      <c r="GE79" s="42"/>
      <c r="GF79" s="42"/>
      <c r="GG79" s="42"/>
      <c r="GH79" s="42"/>
      <c r="GI79" s="42"/>
      <c r="GJ79" s="42"/>
      <c r="GK79" s="42"/>
      <c r="GL79" s="42"/>
      <c r="GM79" s="42"/>
      <c r="GN79" s="42"/>
      <c r="GO79" s="42"/>
      <c r="GP79" s="42"/>
      <c r="GQ79" s="42"/>
      <c r="GR79" s="42"/>
      <c r="GS79" s="42"/>
      <c r="GT79" s="42"/>
      <c r="GU79" s="42"/>
      <c r="GV79" s="42"/>
      <c r="GW79" s="42"/>
      <c r="GX79" s="42"/>
      <c r="GY79" s="42"/>
      <c r="GZ79" s="42"/>
      <c r="HA79" s="42"/>
      <c r="HB79" s="42"/>
      <c r="HC79" s="42"/>
      <c r="HD79" s="42"/>
      <c r="HE79" s="42"/>
      <c r="HF79" s="42"/>
      <c r="HG79" s="42"/>
      <c r="HH79" s="42"/>
      <c r="HI79" s="42"/>
      <c r="HJ79" s="42"/>
      <c r="HK79" s="42"/>
      <c r="HL79" s="42"/>
      <c r="HM79" s="42"/>
      <c r="HN79" s="42"/>
      <c r="HO79" s="42"/>
      <c r="HP79" s="42"/>
      <c r="HQ79" s="42"/>
      <c r="HR79" s="42"/>
      <c r="HS79" s="42"/>
      <c r="HT79" s="42"/>
      <c r="HU79" s="42"/>
      <c r="HV79" s="42"/>
      <c r="HW79" s="42"/>
      <c r="HX79" s="42"/>
      <c r="HY79" s="42"/>
      <c r="HZ79" s="42"/>
      <c r="IA79" s="42"/>
      <c r="IB79" s="42"/>
      <c r="IC79" s="42"/>
      <c r="ID79" s="42"/>
      <c r="IE79" s="42"/>
      <c r="IF79" s="42"/>
      <c r="IG79" s="42"/>
      <c r="IH79" s="42"/>
      <c r="II79" s="42"/>
      <c r="IJ79" s="42"/>
      <c r="IK79" s="42"/>
      <c r="IL79" s="42"/>
      <c r="IM79" s="42"/>
      <c r="IN79" s="42"/>
      <c r="IO79" s="42"/>
      <c r="IP79" s="42"/>
      <c r="IQ79" s="42"/>
      <c r="IR79" s="42"/>
      <c r="IS79" s="42"/>
      <c r="IT79" s="42"/>
      <c r="IU79" s="42"/>
      <c r="IV79" s="42"/>
    </row>
    <row r="80" spans="1:256" s="46" customFormat="1" x14ac:dyDescent="0.25">
      <c r="A80" s="42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30"/>
      <c r="R80" s="30"/>
      <c r="S80" s="31"/>
      <c r="T80" s="30"/>
      <c r="U80" s="32"/>
      <c r="V80" s="30"/>
      <c r="W80" s="34">
        <f t="shared" si="3"/>
        <v>0</v>
      </c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7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2"/>
      <c r="FV80" s="42"/>
      <c r="FW80" s="42"/>
      <c r="FX80" s="42"/>
      <c r="FY80" s="42"/>
      <c r="FZ80" s="42"/>
      <c r="GA80" s="42"/>
      <c r="GB80" s="42"/>
      <c r="GC80" s="42"/>
      <c r="GD80" s="42"/>
      <c r="GE80" s="42"/>
      <c r="GF80" s="42"/>
      <c r="GG80" s="42"/>
      <c r="GH80" s="42"/>
      <c r="GI80" s="42"/>
      <c r="GJ80" s="42"/>
      <c r="GK80" s="42"/>
      <c r="GL80" s="42"/>
      <c r="GM80" s="42"/>
      <c r="GN80" s="42"/>
      <c r="GO80" s="42"/>
      <c r="GP80" s="42"/>
      <c r="GQ80" s="42"/>
      <c r="GR80" s="42"/>
      <c r="GS80" s="42"/>
      <c r="GT80" s="42"/>
      <c r="GU80" s="42"/>
      <c r="GV80" s="42"/>
      <c r="GW80" s="42"/>
      <c r="GX80" s="42"/>
      <c r="GY80" s="42"/>
      <c r="GZ80" s="42"/>
      <c r="HA80" s="42"/>
      <c r="HB80" s="42"/>
      <c r="HC80" s="42"/>
      <c r="HD80" s="42"/>
      <c r="HE80" s="42"/>
      <c r="HF80" s="42"/>
      <c r="HG80" s="42"/>
      <c r="HH80" s="42"/>
      <c r="HI80" s="42"/>
      <c r="HJ80" s="42"/>
      <c r="HK80" s="42"/>
      <c r="HL80" s="42"/>
      <c r="HM80" s="42"/>
      <c r="HN80" s="42"/>
      <c r="HO80" s="42"/>
      <c r="HP80" s="42"/>
      <c r="HQ80" s="42"/>
      <c r="HR80" s="42"/>
      <c r="HS80" s="42"/>
      <c r="HT80" s="42"/>
      <c r="HU80" s="42"/>
      <c r="HV80" s="42"/>
      <c r="HW80" s="42"/>
      <c r="HX80" s="42"/>
      <c r="HY80" s="42"/>
      <c r="HZ80" s="42"/>
      <c r="IA80" s="42"/>
      <c r="IB80" s="42"/>
      <c r="IC80" s="42"/>
      <c r="ID80" s="42"/>
      <c r="IE80" s="42"/>
      <c r="IF80" s="42"/>
      <c r="IG80" s="42"/>
      <c r="IH80" s="42"/>
      <c r="II80" s="42"/>
      <c r="IJ80" s="42"/>
      <c r="IK80" s="42"/>
      <c r="IL80" s="42"/>
      <c r="IM80" s="42"/>
      <c r="IN80" s="42"/>
      <c r="IO80" s="42"/>
      <c r="IP80" s="42"/>
      <c r="IQ80" s="42"/>
      <c r="IR80" s="42"/>
      <c r="IS80" s="42"/>
      <c r="IT80" s="42"/>
      <c r="IU80" s="42"/>
      <c r="IV80" s="42"/>
    </row>
    <row r="81" spans="1:256" s="46" customFormat="1" x14ac:dyDescent="0.25">
      <c r="A81" s="42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30"/>
      <c r="R81" s="30"/>
      <c r="S81" s="31"/>
      <c r="T81" s="43"/>
      <c r="U81" s="32"/>
      <c r="V81" s="30"/>
      <c r="W81" s="34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2"/>
      <c r="FV81" s="42"/>
      <c r="FW81" s="42"/>
      <c r="FX81" s="42"/>
      <c r="FY81" s="42"/>
      <c r="FZ81" s="42"/>
      <c r="GA81" s="42"/>
      <c r="GB81" s="42"/>
      <c r="GC81" s="42"/>
      <c r="GD81" s="42"/>
      <c r="GE81" s="42"/>
      <c r="GF81" s="42"/>
      <c r="GG81" s="42"/>
      <c r="GH81" s="42"/>
      <c r="GI81" s="42"/>
      <c r="GJ81" s="42"/>
      <c r="GK81" s="42"/>
      <c r="GL81" s="42"/>
      <c r="GM81" s="42"/>
      <c r="GN81" s="42"/>
      <c r="GO81" s="42"/>
      <c r="GP81" s="42"/>
      <c r="GQ81" s="42"/>
      <c r="GR81" s="42"/>
      <c r="GS81" s="42"/>
      <c r="GT81" s="42"/>
      <c r="GU81" s="42"/>
      <c r="GV81" s="42"/>
      <c r="GW81" s="42"/>
      <c r="GX81" s="42"/>
      <c r="GY81" s="42"/>
      <c r="GZ81" s="42"/>
      <c r="HA81" s="42"/>
      <c r="HB81" s="42"/>
      <c r="HC81" s="42"/>
      <c r="HD81" s="42"/>
      <c r="HE81" s="42"/>
      <c r="HF81" s="42"/>
      <c r="HG81" s="42"/>
      <c r="HH81" s="42"/>
      <c r="HI81" s="42"/>
      <c r="HJ81" s="42"/>
      <c r="HK81" s="42"/>
      <c r="HL81" s="42"/>
      <c r="HM81" s="42"/>
      <c r="HN81" s="42"/>
      <c r="HO81" s="42"/>
      <c r="HP81" s="42"/>
      <c r="HQ81" s="42"/>
      <c r="HR81" s="42"/>
      <c r="HS81" s="42"/>
      <c r="HT81" s="42"/>
      <c r="HU81" s="42"/>
      <c r="HV81" s="42"/>
      <c r="HW81" s="42"/>
      <c r="HX81" s="42"/>
      <c r="HY81" s="42"/>
      <c r="HZ81" s="42"/>
      <c r="IA81" s="42"/>
      <c r="IB81" s="42"/>
      <c r="IC81" s="42"/>
      <c r="ID81" s="42"/>
      <c r="IE81" s="42"/>
      <c r="IF81" s="42"/>
      <c r="IG81" s="42"/>
      <c r="IH81" s="42"/>
      <c r="II81" s="42"/>
      <c r="IJ81" s="42"/>
      <c r="IK81" s="42"/>
      <c r="IL81" s="42"/>
      <c r="IM81" s="42"/>
      <c r="IN81" s="42"/>
      <c r="IO81" s="42"/>
      <c r="IP81" s="42"/>
      <c r="IQ81" s="42"/>
      <c r="IR81" s="42"/>
      <c r="IS81" s="42"/>
      <c r="IT81" s="42"/>
      <c r="IU81" s="42"/>
      <c r="IV81" s="42"/>
    </row>
    <row r="82" spans="1:256" x14ac:dyDescent="0.25">
      <c r="T82" s="58" t="s">
        <v>122</v>
      </c>
      <c r="U82" s="57">
        <f>SUM(U13:U72)</f>
        <v>334.61700000000002</v>
      </c>
      <c r="V82" s="34">
        <f>SUM(V13:V77)</f>
        <v>10019.910000000002</v>
      </c>
      <c r="W82" s="34">
        <f>SUM(W13:W81)</f>
        <v>27800.000890000003</v>
      </c>
      <c r="X82" s="47">
        <f>X13*V13+X14*+V14+X15*V15+X16*V16+X17*V17+X18*V18+X19*V19+X20*V20+X21*V21+X22*V22+X23*V23+X24*V24+X25*V25+X26*V26+X27*V27+X28*V28+X29*V29+X30*V30+X31*V31+X32*V32+X33*V33+X34*V34+X35*V35+X36*V36+X37*V37+X38*V38+X39*V39+X40*V40+X41*V41+X42*V42+X43*V43+X44*V44+X45*V45+X46*V46+X47*V47+X48*V48+X49*V49+X50*V50+X51*V51+X52*V52+X53*V53+X54*V54+X55*V55+X56*V56+X57*V57+X58*V58+X59*V59+X60*V60+X61*V61+X62*V62+X63*V63+X64*V64+X65*V65+X66*V66</f>
        <v>1800.0072000000002</v>
      </c>
      <c r="Y82" s="47">
        <f>Y13*$V$13+Y14*$V$14+Y15*$V$15+Y16*$V$16+Y17*$V$17+Y18*$V$18+Y19*$V$19+Y20*$V$20+Y21*$V$21+Y22*$V$22+Y23*$V$23+Y24*$V$24+Y25*$V$25+Y26*$V$26+Y27*$V$27+Y28*$V$28+Y29*$V$29+Y30*$V$30+Y31*$V$31+Y32*$V$32+Y33*$V$33+Y34*$V$34+Y35*$V$35+Y36*$V$36+Y37*$V$37+Y38*$V$38+Y39*$V$39+Y40*$V$40+Y41*$V$41+Y42*$V$42+Y43*$V$43+Y44*$V$44+Y45*$V$45+Y46*$V$46+Y47*$V$47+Y48*$V$48+Y49*$V$49+Y50*$V$50+Y51*V51+Y52*V52+Y53*V53+Y54*V54+Y55*V55+Y56*V56+Y57*V57+Y58*V58+Y59*V59+Y60*V60+Y61*V61+Y62*V62+Y63*V63+Y64*V64+Y65*V65+Y66*V66+Y67*V67+Y68*V68+Y69*V69</f>
        <v>1899.9974</v>
      </c>
      <c r="Z82" s="47">
        <f>Z13*V13+Z14*V14+Z15*V15+Z16*V16+Z17*V17+Z18*V18+Z19*V19+Z20*V20+Z21*V21+Z22*V22+Z23*V23+Z24*V24+Z25*V25+Z26*V26+Z27*V27+Z28*V28+Z29*V29+Z30*V30+Z31*V31+Z32*V32+Z33*V33+Z34*V34+Z35*V35+Z36*V36+Z37*V37+Z38*V38+Z39*V39+Z40*V40+Z41*V41+Z42*V42+Z43*V43+Z44*V44+Z45*V45+Z46*V46+Z47*V47+Z48*V48+Z49*V49+Z50*V50+Z51*V51+Z52*V52+Z53*V53+Z54*V54+Z55*V55+Z56*V56+Z57*V57+Z58*V58+Z59*V59+Z60*V60+Z61*V61+Z62*V62+Z63*V63+Z64*V64+Z65*V65+Z66*V66+Z67*V67+Z68*V68+Z69*V69</f>
        <v>1699.9911999999999</v>
      </c>
      <c r="AA82" s="47">
        <f>AA13*V13+AA14*V14+AA15*V15+AA16*V16+AA17*V17+AA18*V18+AA19*V19+AA20*V20+AA21*V21+AA22*V22+AA23*V23+AA24*V24+AA25*V25+AA26*V26+AA27*V27+AA28*V28+AA29*V29+AA30*V30+AA31*V31+AA32*V32+AA33*V33+AA34*V34+AA35*V35+AA36*V36+AA37*V37+AA38*V38+AA39*V39+AA40*V40+AA41*V41+AA42*V42+AA43*V43+AA44*V44+AA45*V45+AA46*V46+AA47*V47+AA48*V48+AA49*V49+AA50*V50+AA51*V51+AA52*V52+AA53*V53+AA54*V54+AA55*V55+AA57*V57+AA58*V58+AA59*V59+AA60*V60+AA61*V61+AA62*V62+AA63*V63+AA64*V64+AA65*V65+AA66*V66+AA67*V67+AA68*V68+AA69*V69+AA70*V70+AA71*V71</f>
        <v>2099.9976000000001</v>
      </c>
      <c r="AB82" s="47">
        <f>AB13*V13+AB14*V14+AB15*V15+AB16*V16+AB17*V17+AB18*V18+AB19*V19+AB20*V20+AB21*V21+AB22*V22+AB23*V23+AB24*V24+AB25*V25+AB26*V26+AB27*V27+AB28*V28+AB29*V29+AB30*V30+AB31*V31+AB32*V32+AB33*V33+AB34*V34+AB35*V35+AB36*V36+AB37*V37+AB38*V38+AB39*V39+AB40*V40+AB41*V41+AB42*V42+AB43*V43+AB44*V44+AB45*V45+AB46*V46+AB47*V47+AB48*V48+AB49*V49+AB50*V50+AB51*V51+AB52*V52+AB53*V53+AB54*V54+AB55*V55+AB56*V56+AB57*V57+AB58*V58+AB59*V59+AB60*V60+AB61*V61+AB62*V62+AB63*V63+AB64*V64+AB65*V65+AB66*V66+AB67*V67+AB68*V68+AB69*V69</f>
        <v>2099.9975999999997</v>
      </c>
      <c r="AC82" s="47">
        <f>AC13*V13+AC14*V14+AC15*V15+AC16*V16+AC17*V17+AC18*V18+AC19*V19+AC20*V20+AC21*V21+AC22*V22+AC23*V23+AC24*V24+AC25*V25+AC26*V26+AC27*V27+AC28*V28+AC29*V29+AC30*V30+AC31*V31+AC32*V32+AC33*V33+AC34*V34+AC35*V35+AC36*V36+AC37*V37+AC38*V38+AC39*V39+AC40*V40+AC41*V41+AC42*V42+AC43*V43+AC44*V44+AC45*V45+AC46*V46+AC47*V47+AC48*V48+AC49*V49+AC50*V50+AC51*V51+AC52*V52+AC53*V53+AC54*V54+AC55*V55+AC56*V56+AC57*V57+AC58*V58+AC59*V59+AC60*V60+AC61*V61+AC62*V62+AC63*V63+AC64*V64+AC65*V65+AC66*V66+AC67*V67+AC68*V68+AC69*V69</f>
        <v>2099.9951900000005</v>
      </c>
      <c r="AD82" s="47">
        <f>AD13*V13+AD14*V14+AD15*V15+AD16*V16+AD17*V17+AD18*V18+AD19*V19+AD20*V20+AD21*V21+AD22*V22+AD23*V23+AD24*V24+AD25*V25+AD26*V26+AD27*V27+AD28*V28+AD29*V29+AD30*V30+AD31*V31+AD32*V32+AD33*V33+AD34*V34+AD35*V35+AD36*V36+AD37*V37+AD38*V38+AD39*V39+AD40*V40+AD41*V41+AD42*V42+AD43*V43+AD44*V44+AD45*V45+AD46*V46+AD47*V47+AD48*V48+AD49*V49+AD50*V50+AD51*V51+AD52*V52+AD53*V53+AD54*V54+AD55*V55+AD56*V56+AD57*V57+AD58*V58+AD59*V59+AD60*V60+AD61*V61+AD62*V62+AD63*V63+AD64*V64+AD65*V65+AD66*V66+AD67*V67+AD68*V68+AD69*V69+AD70*V70</f>
        <v>2200.0077000000006</v>
      </c>
      <c r="AE82" s="47">
        <f>AE13*V13+AE14*V14+AE15*V15+AE16*V16+AE17*V17+AE18*V18+AE19*V19+AE20*V20+AE21*V21+AE22*V22+AE23*V23+AE24*V24+AE25*V25+AE26*V26+AE27*V27+AE28*V28+AE29*V29+AE30*V30+AE31*V31+AE32*V32+AE33*V33+AE34*V34+AE35*V35+AE36*V36+AE37*V37+AE38*V38+AE39*V39+AE40*V40+AE41*V41+AE42*V42+AE43*V43+AE44*V44+AE45*V45+AE46*V46+AE47*V47+AE48*V48+AE49*V49+AE50*V50+AE51*V51+AE52*V52+AE53*V53+AE54*V54+AE55*V55+AE56*V56+AE57*V57+AE58*V58+AE59*V59+AE60*V60+AE61*V61+AE62*V62+AE63*V63+AE64*V64+AE65*V65+AE66*V66+AE67*V67+AE68*V68+AE69*V67+AE68*V68+AE71*V71</f>
        <v>1700.0001999999997</v>
      </c>
      <c r="AF82" s="47">
        <f>AF13*V13+AF14*V14+AF15*V15+AF16*V16+AF17*V17+AF18*V18+AF19*V19+AF20*V20+AF21*V21+AF22*V22+AF23*V23+AF24*V24+AF25*V25+AF26*V26+AF27*V27+AF28*V28+AF29*V29+AF30*V30+AF31*V31+AF32*V32+AF33*V33+AF34*V34+AF35*V35+AF36*V36+AF37*V37+AF38*V38+AF39*V39+AF40*V40+AF41*V41+AF42*V42+AF43*V43+AF44*V44+AF45*V45+AF46*V46+AF47*V47+AF48*V48+AF49*V49+AF50*V50+AF51*V51+AF52*V52+AF53*V53+AF54*V54+AF55*V55+AF56*V56+AF57*V57+AF58*V58+AF59*V59+AF60*V60+AF61*V61+AF62*V62+AF63*V63+AF64*V64+AF65*V65+AF66*V66+AF67*V67+AF68*V68+AF69*V67+AF70*V68+AF71*V71+AF72*V72+AF73*V73+AF74*V74+AF75*V75+AF76*V76+AF77*V77</f>
        <v>1900.0004000000004</v>
      </c>
      <c r="AG82" s="47">
        <f>AG13*V13+AG14*V14+AG15*V15+AG16*V16+AG17*V17+AG18*V18+AG19*V19+AG20*V20+AG21*V21+AG22*V22+AG23*V23+AG24*V24+AG25*V25+AG26*V26+AG27*V27+AG28*V28+AG29*V29+AG30*V30+AG31*V31+AG32*V32+AG33*V33+AG34*V34+AG35*V35+AG36*V36+AG37*V37+AG38*V38+AG39*V39+AG40*V40+AG41*V41+AG42*V42+AG43*V43+AG44*V44+AG45*V45+AG46*V46+AG47*V47+AG48*V48+AG49*V49+AG50*V50+AG51*V51+AG52*V52+AG53*V53+AG54*V54+AG55*V55+AG56*V56+AG57*V57+AG58*V58+AG59*V59+AG60*V60+AG61*V61+AG62*V62+AG63*V63+AG64*V64+AG65*V65+AG66*V66+AG67*V67+AG68*V68+AG69*V69+AG70*V70+AG71*V71+AG72*V72+AG73*V73+AG74*V74+AG75*V75+AG76*V76+AG77*V77</f>
        <v>2099.9958000000001</v>
      </c>
      <c r="AH82" s="47">
        <f>AH13*V13+AH14*V14+AH15*V15+AH16*V16+AH17*V17+AH18*V18+AH19*V19+AH20*V20+AH21*V21+AH22*V22+AH23*V23+AH24*V24+AH25*V25+AH26*V26+AH27*V27+AH28*V28+AH29*V29+AH30*V30+AH31*V31+AH32*V32+AH33*V33+AH34*V34+AH35*V35+AH36*V36+AH37*V37+AH38*V38+AH39*V39+AH40*V40+AH41*V41+AH42*V42+AH43*V43+AH44*V44+AH45*V45+AH46*V46+AH47*V47+AH48*V48+AH49*V49+AH50*V50+AH51*V51+AH52*V52+AH53*V53+AH54*V54+AH55*V55+AH56*V56+AH57*V57+AH58*V58+AH59*V59+AH60*V60+AH61*V61+AH62*V62+AH63*V63+AH64*V64+AH65*V65+AH66*V66+AH67*V67+AH68*V68+AH69*V69+AH70*V70+AH71*V71+AH72*V72+AH73*V73+AH74*V74+AH75*V75+AH76*V76+AH77*V77</f>
        <v>2100.0189</v>
      </c>
      <c r="AI82" s="59">
        <f>AI13*V13+AI14*V14+AI15*V15+AI16*V16+AI17*V17+AI18*V18+AI19*V19+AI20*V20+AI21*V21+AI22*V22+AI23*V23+AI24*V24+AI25*V25+AI26*V26+AI27*V27+AI28*V28+AI29*V29+AI30*V30+AI31*V31+AI32*V32+AI33*V33+AI34*V34+AI35*V35+AI36*V36+AI37*V37+AI38*V38+AI39*V39+AI40*V40+AI41*V41+AI42*V42+AI43*V43+AI44*V44+AI45*V45+AI46*V46+AI47*V47+AI48*V48+AI49*V49+AI50*V50+AI51*V51+AI52*V52+AI53*V53+AI54*V54+AI55*V55+AI56*V56+AI57*V57+AI58*V58+AI59*V59+AI60*V60+AI61*V61+AI62*V62+AI63*V63+AI64*V64+AI65*V65+AI66*V66+AI67*V67+AI68*V68+AI67*V67+AI68*V68+AI71*V71+AI72*V72+AI73*V73+AI74*V74+AI75*V75+AI76*V76+AI77*V77</f>
        <v>2100.0011000000004</v>
      </c>
      <c r="AJ82" s="47">
        <f>AJ13*V13+AJ14*V14+AJ15*V15+AJ16*V16+AJ17*V17+AJ18*V18+AJ19*V19+AJ20*V20+AJ21*V21+AJ22*V22+AJ23*V23+AJ24*V24+AJ25*V25+AJ26*V26+AJ27*V27+AJ28*V28+AJ29*V29+AJ30*V30+AJ31*V31+AJ32*V32+AJ33*V33+AJ34*V34+AJ35*V35+AJ36*V36+AJ37*V37+AJ38*V38+AJ39*V39+AJ40*V40+AJ41*V41+AJ42*V42+AFJ43*V43+AJ44*V44+AJ45*V45+AJ46*V46+AJ47*V47+AJ48*V48+AJ49*V49+AJ50*V50+AJ51*V51+AJ52*V52+AJ53*V53+AJ54*V54+AJ55*V55+AJ56*V56+AJ57*V57+AJ58*V58+AJ59*V59+AJ60*V60+AJ61*V61+AJ62*V62+AJ63*V63+AJ64*V64+AJ65*V65+AJ66*V66+AJ67*V67+AJ68*V68+AJ69*V67+AJ70*V68+AJ71*V71+AJ72*V72+AJ73*V73+AJ74*V74+AJ75*V75+AJ76*V76+AJ77*V77</f>
        <v>1899.9923999999999</v>
      </c>
      <c r="AK82" s="47">
        <f>AK13*V13+AK14*V14+AK15*V15+AK16*V16+AK17*V17+AK18*V18+AK19*V19+AK20*V20+AK21*V21+AK22*V22+AK23*V23+AK24*V24+AK25*V25+AK26*V26+AK27*V27+AK28*V28+AK29*V29+AK30*V30+AK31*V31+AK32*V32+AK33*V33+AK34*V34+AK35*V35+AK36*V36+AK37*V37+AK38*V38+AK39*V39+AK40*V40+AK41*V41+AK42*V42+AK43*V43+AK44*V44+AK45*V45+AK46*V46+AK47*V47+AK48*V48+AK49*V49+AK50*V50+AK51*V51+AK52*V52+AK53*V53+AK54*V54+AK55*V55+AK56*V56+AK57*V57+AK58*V58+AK59*V59+AK60*V60+AK61*V61+AK62*V62+AK63*V63+AK64*V64+AK65*V65+AK66*V66+AK67*V67+AK68*V68+AK69*V69+AK70*V70+AK71*V71+AK72*V72+AK73*V73+AK74*V74+AK75*V75+AK76*V76+AK77*V77</f>
        <v>2099.9982</v>
      </c>
      <c r="AL82" s="47">
        <f>AL13*V13+AL14*V14+AL15*V15+AL16*V16+AL17*V17+AL18*V18+AL19*V19+AL20*V20+AL21*V21+AL22*V22+AL23*V23+AL24*V24+AL25*V25+AL26*V26+AL27*V27+AL28*V28+AL29*V29+AL30*V30+AL31*V31+AL32*V32+AL33*V33+AL34*V34+AL35*V35+AL36*V36+AL37*V37+AL38*V38+AL39*V39+AL40*V40+AL41*V41+AL42*V42+AL43*V43+AL44*V44+AL45*V45+AL46*V46+AL47*V47+AL48*V48+AL49*V49+AL50*V50+AL51*V51+AL52*V52+AL53*V53+AL54*V54+AL55*V55+AL56*V56+AL57*V57+AL58*V58+AL59*V59+AL60*V60+AL61*V61+AL62*V62+AL63*V63+AL64*V64+AL65*V65+AL66*V66+AL67*V67+AL68*V68+AL69*V67+AL70*V68+AL71*V71+AL72*V72+AL73*V73+AL74*V74+AL75*V75+AL76*V76+AL77*V77+AL78*V78</f>
        <v>0</v>
      </c>
      <c r="AM82" s="47">
        <f>AM13*V13+AM14*V14+AM15*V15+AM16*V16+AM17*V17+AM18*V18+AM19*V19+AM20*V20+AM21*V21+AM22*V22+AM23*V23+AM24*V24+AM25*V25+AM26*V26+AM27*V27+AM28*V28+AM29*V29+AM30*V30+AM31*V31+AM32*V32+AM33*V33+AM34*V34+AM35*V35+AM36*V36+AM37*V37+AM38*V38+AM39*V39+AM40*V40+AM41*V41+AM42*V42+AM43*V43+AM44*V44+AM45*V45+AM46*V46+AM47*V47+AM48*V48+AM49*V49+AM50*V50+AM51*V51+AM52*V52+AM53*V53+AM54*V54+AM55*V55+AM56*V56+AM57*V57+AM58*V58+AM59*V59+AM60*V60+AM61*V61+AM62*V62+AM63*V63+AM64*V64+AM65*V65+AM66*V66+AM67*V67+AM68*V68+AM69*V67+AM70*V68+AM71*V71+AM72*V72+AM73*V73+AM74*V74+AM75*V75+AM76*V76+AM77*V77+AM78*V78+AM79*V79+AM80*V80</f>
        <v>0</v>
      </c>
      <c r="AN82" s="47">
        <f>AN13*V13+AN14*V14+AN15*V15+AN16*V16+AN17*V17+AN18*V18+AN19*V19+AN20*V20+AN21*V21+AN22*V22+AN23*V23+AN24*V24+AN25*V25+AN26*V26+AN27*V27+AN28*V28+AN29*V29+AN30*V30+AN31*V31+AN32*V32+AN33*V33+AN34*V34+AN35*V35+AN36*V36+AN37*V37+AN38*V38+AN39*V39+AN40*V40+AN41*V41+AN42*V42+AN43*V43+AN44*V44+AN45*V45+AN46*V46+AN47*V47+AN48*V48+AN49*V49+AN50*V50+AN51*V51+AN52*V52+AN53*V53+AN54*V54+AN55*V55+AN56*V56+AN57*V57+AN58*V58+AN59*V59+AN60*V60+AN61*V61+AN62*V62+AN63*V63+AN64*V64+AN65*V65+AN66*V66+AN67*V67+AN68*V68+AN69*V67+AN70*V68+AN71*V71+AN72*V72+AN73*V73+AN74*V74+AN75*V75+AN76*V76+AN77*V77+AN78*V78+AN79*V79+AN80*V80+AN81*V81</f>
        <v>0</v>
      </c>
      <c r="AO82" s="47">
        <f>AO13*V13+AO14*V14+AO15*V15+AO16*V16+AO17*V17+AO18*V18+AO19*V19+AO20*V20+AO21*V21+AO22*V22+AO23*V23+AO24*V24+AO25*V25+AO26*V26+AO27*V27+AO28*V28+AO29*V29+AO30*V30+AO31*V31+AO32*V32+AO33*V33+AO34*V34+AO35*V35+AO36*V36+AO37*V37+AO38*V38+AO39*V39+AO40*V40+AO41*V41+AO42*V42+AO43*V43+AO44*V44+AO45*V45+AO46*V46+AO47*V47+AO48*V48+AO49*V49+AO50*V50+AO51*V51+AO52*V52+AO53*V53+AO54*V54+AO55*V55+AO56*V56+AO57*V57+AO58*V58+AO59*V59+AO60*V60+AO61*V61+AO62*V62+AO63*V63+AO64*V64+AO65*V65+AO66*V66+AO67*V67+AO68*V68+AO69*V67+AO70*V68+AO71*V71+AO72*V72+AO73*V73+AO74*V74+AO75*V75+AO76*V76+AO77*V77+AO78*V78+AO79*V79+AO80*V80+AO81*V81</f>
        <v>0</v>
      </c>
      <c r="AP82" s="47">
        <f>AP13*V13+AP14*V14+AP15*V15+AP16*V16+AP17*V17+AP18*V18+AP19*V19+AP20*V20+AP21*V21+AP22*V22+AP23*V23+AP24*V24+AP25*V25+AP26*V26+AP27*V27+AP28*V28+AP29*V29+AP30*V30+AP31*V31+AP32*V32+AP33*V33+AP34*V34+AP35*V35+AP36*V36+AP37*V37+AP38*V38+AP39*V39+AP40*V40+AP41*V41+AP42*V42+AP43*V43+AP44*V44+AP45*V45+AP46*V46+AP47*V47+AP48*V48+AP49*V49+AP50*V50+AP51*V51+AP52*V52+AP53*V53+AP54*V54+AP55*V55+AP56*V56+AP57*V57+AP58*V58+AP59*V59+AP60*V60+AP61*V61+AP62*V62+AP63*V63+AP64*V64+AP65*V65+AP66*V66+AP67*V67+AP68*V68+AP69*V67+AP70*V68+AP71*V71+AP72*V72+AP73*V73+AP74*V74+AP75*V75+AP76*V76+AP77*V77+AP78*V78+AP79*V79+AP80*V80+AP81*V81</f>
        <v>0</v>
      </c>
      <c r="AQ82" s="47">
        <f>AQ13*V13+AQ14*V14+AQ15*V15+AQ16*V16+AQ17*V17+AQ18*V18+AQ19*V19+AQ20*V20+AQ21*V21+AQ22*V22+AQ23*V23+AQ24*V24+AQ25*V25+AQ26*V26+AQ27*V27+AQ28*V28+AQ29*V29+AQ30*V30+AQ31*V31+AQ32*V32+AQ33*V33+AQ34*V34+AQ35*V35+AQ36*V36+AQ37*V37+AQ38*V38+AQ39*V39+AQ40*V40+AQ41*V41+AQ42*V42+AQ43*V43+AQ44*V44+AQ45*V45+AQ46*V46+AQ47*V47+AQ48*V48+AQ49*V49+AQ50*V50+AQ51*V51+AQ52*V52+AQ53*V53+AQ54*V54+AQ55*V55+AQ56*V56+AQ57*V57+AQ58*V58+AQ59*V59+AQ60*V60+AQ61*V61+AQ62*V62+AQ63*V63+AQ64*V64+AQ65*V65+AQ66*V66+AQ67*V67+AQ68*V68+AQ69*V67+AQ70*V68+AQ71*V71+AQ72*V72+AQ73*V73+AQ74*V74+AQ75*V75+AQ76*V76+AQ77*V77+AQ78*V78+AQ79*V79+AQ80*V80+AQ81*V81</f>
        <v>0</v>
      </c>
      <c r="AR82" s="47">
        <f>AR13*V13+AR14*V14+AR15*V15+AR16*V16+AR17*V17+AR18*V18+AR19*V19+AR20*V20+AR21*V21+AR22*V22+AR23*V23+AR24*V24+AR25*V25+AR26*V26+AR27*V27+AR28*V28+AR29*V29+AR30*V30+AR31*V31+AR32*V32+AR33*V33+AR34*V34+AR35*V35+AR36*V36+AR37*V37+AR38*V38+AR39*V39+AR40*V40+AR41*V41+AR42*V42+AR43*V43+AR44*V44+AR45*V45+AR46*V46+AR47*V47+AR48*V48+AR49*V49+AR50*V50+AR51*V51+AR52*V52+AR53*V53+AR54*V54+AR55*V55+AR56*V56+AR57*V57+AR58*V58+AR59*V59+AR60*V60+AR61*V61+AR62*V62+AR63*V63+AR64*V64+AR65*V65+AR66*V66+AR67*V67+AR68*V68+AR69*V67+AR70*V68+AR71*V71+AR72*V72+AR73*V73+AR74*V74+AR75*V75+AR76*V76+AR77*V77+AR78*V78+AR79*V79+AR80*V80+AR81*V81</f>
        <v>0</v>
      </c>
      <c r="AS82" s="47">
        <f>AS13*V13+AS14*V14+AS15*V15+AS16*V16+AS17*V17+AS18*V18+AS19*V19+AS20*V20+AS21*V21+AS22*V22+AS23*V23+AS24*V24+AS25*V25+AS26*V26+AS27*V27+AS28*V28+AS29*V29+AS30*V30+AS31*V31+AS32*V32+AS33*V33+AS34*V34+AS35*V35+AS36*V36+AS37*V37+AS38*V38+AS39*V39+AS40*V40+AS41*V41+AS42*V42+AS43*V43+AS44*V44+AS45*V45+AS46*V46+AS47*V47+AS48*V48+AS49*V49+AS50*V50+AS51*V51+AS52*V52+AS53*V53+AS54*V54+AS55*V55+AS57*V57+AS58*V58+AS59*V59+AS60*V60+AS61*V61+AS62*V62+AS63*V63+AS64*V64+AS65*V65+AS66*V66+AS68*V68+AS69*V67+AS70*V68+AS71*V71+AS72*V72+AS73*V73+AS74*V74+AS75*V75+AS76*V76+AS77*V77</f>
        <v>0</v>
      </c>
      <c r="AT82" s="47">
        <f>SUM(X82:AS82)</f>
        <v>27800.000890000003</v>
      </c>
      <c r="AU82" s="48"/>
    </row>
    <row r="84" spans="1:256" x14ac:dyDescent="0.25">
      <c r="W84" s="49"/>
      <c r="X84" s="50">
        <f>X82/X11</f>
        <v>100.00040000000001</v>
      </c>
      <c r="Y84" s="50"/>
      <c r="Z84" s="50" t="e">
        <f>Z82/#REF!</f>
        <v>#REF!</v>
      </c>
      <c r="AA84" s="50" t="e">
        <f>AA82/#REF!</f>
        <v>#REF!</v>
      </c>
      <c r="AB84" s="50" t="e">
        <f>AB82/#REF!</f>
        <v>#REF!</v>
      </c>
      <c r="AC84" s="50" t="e">
        <f>AC82/#REF!</f>
        <v>#REF!</v>
      </c>
      <c r="AD84" s="50" t="e">
        <f>AD82/AD64</f>
        <v>#DIV/0!</v>
      </c>
      <c r="AE84" s="50" t="e">
        <f>AE82/#REF!</f>
        <v>#REF!</v>
      </c>
      <c r="AF84" s="50" t="e">
        <f>AF82/#REF!</f>
        <v>#REF!</v>
      </c>
      <c r="AG84" s="50" t="e">
        <f>AG82/#REF!</f>
        <v>#REF!</v>
      </c>
      <c r="AH84" s="50" t="e">
        <f>AH82/#REF!</f>
        <v>#REF!</v>
      </c>
      <c r="AI84" s="50" t="e">
        <f>AI80/#REF!</f>
        <v>#REF!</v>
      </c>
      <c r="AJ84" s="50" t="e">
        <f>AJ82/#REF!</f>
        <v>#REF!</v>
      </c>
      <c r="AK84" s="50" t="e">
        <f>AK82/#REF!</f>
        <v>#REF!</v>
      </c>
      <c r="AL84" s="51"/>
      <c r="AM84" s="50" t="e">
        <f>AM82/#REF!</f>
        <v>#REF!</v>
      </c>
      <c r="AN84" s="50" t="e">
        <f>AN82/#REF!</f>
        <v>#REF!</v>
      </c>
      <c r="AO84" s="50" t="e">
        <f>AO82/#REF!</f>
        <v>#REF!</v>
      </c>
      <c r="AP84" s="50" t="e">
        <f>AP82/#REF!</f>
        <v>#REF!</v>
      </c>
      <c r="AQ84" s="50" t="e">
        <f>AQ82/#REF!</f>
        <v>#REF!</v>
      </c>
      <c r="AR84" s="50" t="e">
        <f>AR82/#REF!</f>
        <v>#REF!</v>
      </c>
      <c r="AS84" s="50" t="e">
        <f>AS82/#REF!</f>
        <v>#REF!</v>
      </c>
    </row>
    <row r="86" spans="1:256" ht="18.75" x14ac:dyDescent="0.3">
      <c r="R86" s="94" t="s">
        <v>183</v>
      </c>
      <c r="S86" s="94"/>
      <c r="T86" s="94"/>
      <c r="U86" s="94"/>
      <c r="V86" s="94"/>
      <c r="W86" s="23"/>
      <c r="X86" s="23"/>
      <c r="Y86" s="94" t="s">
        <v>197</v>
      </c>
      <c r="Z86" s="94"/>
      <c r="AA86" s="94"/>
      <c r="AB86" s="94"/>
      <c r="AC86" s="94"/>
      <c r="AD86" s="94"/>
      <c r="AE86" s="94"/>
      <c r="AF86" s="94"/>
      <c r="AG86" s="52"/>
      <c r="AH86" s="52"/>
      <c r="AI86" s="52"/>
      <c r="AJ86" s="94" t="s">
        <v>184</v>
      </c>
      <c r="AK86" s="94"/>
      <c r="AL86" s="94"/>
      <c r="AM86" s="94"/>
      <c r="AN86" s="94"/>
      <c r="AO86" s="94"/>
      <c r="AP86" s="52"/>
    </row>
    <row r="87" spans="1:256" ht="18.75" x14ac:dyDescent="0.3">
      <c r="R87" s="23"/>
      <c r="S87" s="23"/>
      <c r="T87" s="23"/>
      <c r="U87" s="23"/>
      <c r="V87" s="23"/>
      <c r="W87" s="23"/>
      <c r="X87" s="23"/>
      <c r="Y87" s="23"/>
      <c r="Z87" s="95" t="s">
        <v>185</v>
      </c>
      <c r="AA87" s="95"/>
      <c r="AB87" s="95"/>
      <c r="AC87" s="95"/>
      <c r="AD87" s="95"/>
      <c r="AE87" s="95"/>
      <c r="AF87" s="95"/>
      <c r="AG87" s="52"/>
      <c r="AH87" s="52"/>
      <c r="AI87" s="52"/>
      <c r="AJ87" s="52"/>
      <c r="AK87" s="96" t="s">
        <v>186</v>
      </c>
      <c r="AL87" s="96"/>
      <c r="AM87" s="96"/>
      <c r="AN87" s="96"/>
      <c r="AO87" s="96"/>
      <c r="AP87" s="96"/>
    </row>
  </sheetData>
  <sheetProtection selectLockedCells="1" selectUnlockedCells="1"/>
  <mergeCells count="28">
    <mergeCell ref="W6:AM6"/>
    <mergeCell ref="AS6:AT6"/>
    <mergeCell ref="AP1:AT1"/>
    <mergeCell ref="Y2:AI2"/>
    <mergeCell ref="AS2:AT2"/>
    <mergeCell ref="Y3:AI3"/>
    <mergeCell ref="AQ3:AR3"/>
    <mergeCell ref="AS3:AT3"/>
    <mergeCell ref="Y4:AH4"/>
    <mergeCell ref="AS4:AT4"/>
    <mergeCell ref="W5:AM5"/>
    <mergeCell ref="AQ5:AR5"/>
    <mergeCell ref="AS5:AT5"/>
    <mergeCell ref="W7:AM7"/>
    <mergeCell ref="AS7:AT7"/>
    <mergeCell ref="Q10:Q12"/>
    <mergeCell ref="R10:S10"/>
    <mergeCell ref="T10:T12"/>
    <mergeCell ref="U10:W10"/>
    <mergeCell ref="R11:R12"/>
    <mergeCell ref="S11:S12"/>
    <mergeCell ref="U11:W11"/>
    <mergeCell ref="X12:AT12"/>
    <mergeCell ref="R86:V86"/>
    <mergeCell ref="Y86:AF86"/>
    <mergeCell ref="AJ86:AO86"/>
    <mergeCell ref="Z87:AF87"/>
    <mergeCell ref="AK87:AP87"/>
  </mergeCell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 r:id="rId1"/>
  <headerFooter alignWithMargins="0"/>
  <ignoredErrors>
    <ignoredError sqref="S30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9" zoomScaleNormal="89" workbookViewId="0"/>
  </sheetViews>
  <sheetFormatPr defaultRowHeight="12.75" x14ac:dyDescent="0.2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стр.1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школа</cp:lastModifiedBy>
  <dcterms:created xsi:type="dcterms:W3CDTF">2024-12-13T14:02:44Z</dcterms:created>
  <dcterms:modified xsi:type="dcterms:W3CDTF">2025-10-21T08:01:26Z</dcterms:modified>
</cp:coreProperties>
</file>